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2" sheetId="2" r:id="rId1"/>
  </sheets>
  <definedNames>
    <definedName name="_xlnm.Print_Titles" localSheetId="0">Sheet2!$1:$2</definedName>
    <definedName name="_xlnm._FilterDatabase" localSheetId="0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<sst xmlns="http://schemas.openxmlformats.org/spreadsheetml/2006/main" count="722" uniqueCount="331">
  <si>
    <t>2024年度崇阳县“先打后补”补贴资金公示表</t>
  </si>
  <si>
    <t>序号</t>
  </si>
  <si>
    <t>养殖场名称</t>
  </si>
  <si>
    <r>
      <rPr>
        <sz val="12"/>
        <rFont val="宋体"/>
        <charset val="134"/>
      </rPr>
      <t>类型</t>
    </r>
    <r>
      <rPr>
        <sz val="12"/>
        <rFont val="Arial"/>
        <charset val="0"/>
      </rPr>
      <t>-</t>
    </r>
    <r>
      <rPr>
        <sz val="12"/>
        <rFont val="宋体"/>
        <charset val="134"/>
      </rPr>
      <t>畜种</t>
    </r>
  </si>
  <si>
    <t>法人</t>
  </si>
  <si>
    <t>检疫数量</t>
  </si>
  <si>
    <t>无害化数量</t>
  </si>
  <si>
    <t>保险数量</t>
  </si>
  <si>
    <t>补贴总数</t>
  </si>
  <si>
    <t>补贴系数</t>
  </si>
  <si>
    <t>补贴单价</t>
  </si>
  <si>
    <t>补贴金额</t>
  </si>
  <si>
    <t>所属乡镇</t>
  </si>
  <si>
    <t>备注</t>
  </si>
  <si>
    <t>1</t>
  </si>
  <si>
    <t>崇阳县振邦养殖有限公司</t>
  </si>
  <si>
    <r>
      <rPr>
        <sz val="12"/>
        <rFont val="宋体"/>
        <charset val="134"/>
      </rPr>
      <t>养猪场</t>
    </r>
    <r>
      <rPr>
        <sz val="12"/>
        <rFont val="Arial"/>
        <charset val="0"/>
      </rPr>
      <t>-</t>
    </r>
    <r>
      <rPr>
        <sz val="12"/>
        <rFont val="宋体"/>
        <charset val="134"/>
      </rPr>
      <t>猪</t>
    </r>
  </si>
  <si>
    <t>丁国云</t>
  </si>
  <si>
    <t>2.8</t>
  </si>
  <si>
    <t>桂花泉镇</t>
  </si>
  <si>
    <t>丹育代养场</t>
  </si>
  <si>
    <t>2</t>
  </si>
  <si>
    <t>崇阳县六月六生态养猪专业合作社</t>
  </si>
  <si>
    <t>李金强</t>
  </si>
  <si>
    <t>石城镇</t>
  </si>
  <si>
    <t>3</t>
  </si>
  <si>
    <t>崇阳县豪霞种养殖家庭农场</t>
  </si>
  <si>
    <t>胡霞兵</t>
  </si>
  <si>
    <t>沙坪镇</t>
  </si>
  <si>
    <t>4</t>
  </si>
  <si>
    <t>崇阳三背垅养殖场</t>
  </si>
  <si>
    <t>何学斌</t>
  </si>
  <si>
    <t>5</t>
  </si>
  <si>
    <t>杨中华</t>
  </si>
  <si>
    <t>6</t>
  </si>
  <si>
    <t>崇阳县昌隆种养专业合作社</t>
  </si>
  <si>
    <t>姜希旺</t>
  </si>
  <si>
    <t>白霓镇</t>
  </si>
  <si>
    <t>7</t>
  </si>
  <si>
    <t>崇阳县进军养猪场</t>
  </si>
  <si>
    <t>熊关进</t>
  </si>
  <si>
    <t>8</t>
  </si>
  <si>
    <t>崇阳县新欣专业养殖场</t>
  </si>
  <si>
    <t>罗首民</t>
  </si>
  <si>
    <t>9</t>
  </si>
  <si>
    <t>崇阳县仕旺养殖厂</t>
  </si>
  <si>
    <t>王士</t>
  </si>
  <si>
    <t>路口镇</t>
  </si>
  <si>
    <t>10</t>
  </si>
  <si>
    <t>崇阳县晨欣种养专业合作社</t>
  </si>
  <si>
    <t>陈新</t>
  </si>
  <si>
    <t>青山镇</t>
  </si>
  <si>
    <t>11</t>
  </si>
  <si>
    <t>崇阳县兴台生态农业有很公司</t>
  </si>
  <si>
    <t>邓时宜</t>
  </si>
  <si>
    <t>肖岭乡</t>
  </si>
  <si>
    <t>12</t>
  </si>
  <si>
    <t>崇阳县立新养殖专业合作社</t>
  </si>
  <si>
    <t>代立新</t>
  </si>
  <si>
    <t>13</t>
  </si>
  <si>
    <t>崇阳县正旺养猪场</t>
  </si>
  <si>
    <t>夏亚夫</t>
  </si>
  <si>
    <t>天城镇</t>
  </si>
  <si>
    <t>14</t>
  </si>
  <si>
    <t>崇阳县海沣种养专业合作社</t>
  </si>
  <si>
    <t>刘琴丽</t>
  </si>
  <si>
    <t>15</t>
  </si>
  <si>
    <t>崇阳县方兵养殖场</t>
  </si>
  <si>
    <t>饶方兵</t>
  </si>
  <si>
    <t>16</t>
  </si>
  <si>
    <t>崇阳县湾子种养专业合作社</t>
  </si>
  <si>
    <t>陈汩</t>
  </si>
  <si>
    <t>17</t>
  </si>
  <si>
    <t>崇阳县潜龙养殖场</t>
  </si>
  <si>
    <t>杨佛开</t>
  </si>
  <si>
    <t>一般养殖场</t>
  </si>
  <si>
    <t>18</t>
  </si>
  <si>
    <t>周旺华</t>
  </si>
  <si>
    <t>19</t>
  </si>
  <si>
    <t>崇阳县曾韬养殖场</t>
  </si>
  <si>
    <t>曾韬</t>
  </si>
  <si>
    <t>20</t>
  </si>
  <si>
    <t>崇阳县冷水井养猪厂</t>
  </si>
  <si>
    <t>曾凡龙</t>
  </si>
  <si>
    <t>21</t>
  </si>
  <si>
    <t>崇阳县茶坡冲养猪场</t>
  </si>
  <si>
    <t>李四清</t>
  </si>
  <si>
    <t>22</t>
  </si>
  <si>
    <t>谭伟英</t>
  </si>
  <si>
    <t>铜钟乡</t>
  </si>
  <si>
    <t>23</t>
  </si>
  <si>
    <t>崇阳县力智种养专业合作社</t>
  </si>
  <si>
    <t>王智勇</t>
  </si>
  <si>
    <t>24</t>
  </si>
  <si>
    <t>崇阳县同顺畜牧养殖专业合作社</t>
  </si>
  <si>
    <t>庞志行</t>
  </si>
  <si>
    <t>25</t>
  </si>
  <si>
    <t>崇阳县白骡养殖场</t>
  </si>
  <si>
    <t>王四明</t>
  </si>
  <si>
    <t>正大代养场</t>
  </si>
  <si>
    <t>26</t>
  </si>
  <si>
    <t>崇阳县进良养殖场</t>
  </si>
  <si>
    <t>汪进良</t>
  </si>
  <si>
    <t>27</t>
  </si>
  <si>
    <t>咸宁正大农牧食品有限公司路口自养场</t>
  </si>
  <si>
    <t>黄鹏</t>
  </si>
  <si>
    <t>28</t>
  </si>
  <si>
    <t>崇阳县炎南养殖场</t>
  </si>
  <si>
    <t>胡炎南</t>
  </si>
  <si>
    <t>29</t>
  </si>
  <si>
    <t>崇阳县胡庆华养殖场</t>
  </si>
  <si>
    <t>胡庆华</t>
  </si>
  <si>
    <t>30</t>
  </si>
  <si>
    <t>崇阳县江波养殖场</t>
  </si>
  <si>
    <t>熊江波</t>
  </si>
  <si>
    <t>31</t>
  </si>
  <si>
    <t>崇阳县大塘垅种养专业合作社</t>
  </si>
  <si>
    <t>陈辰</t>
  </si>
  <si>
    <t>32</t>
  </si>
  <si>
    <t>崇阳县润金养猪场</t>
  </si>
  <si>
    <t>徐锦平</t>
  </si>
  <si>
    <t>33</t>
  </si>
  <si>
    <t>崇阳县大堪垅现代科技示范园</t>
  </si>
  <si>
    <t>龚红心</t>
  </si>
  <si>
    <t>34</t>
  </si>
  <si>
    <t>廖力养殖场</t>
  </si>
  <si>
    <t>廖力</t>
  </si>
  <si>
    <t>35</t>
  </si>
  <si>
    <t>崇阳县长冲牲猪养殖场</t>
  </si>
  <si>
    <t>王金海</t>
  </si>
  <si>
    <t>36</t>
  </si>
  <si>
    <t>崇阳县晟昌生态农业有限公司</t>
  </si>
  <si>
    <t>舒文英</t>
  </si>
  <si>
    <t>37</t>
  </si>
  <si>
    <t>崇阳县关林养猪厂</t>
  </si>
  <si>
    <t>熊关林</t>
  </si>
  <si>
    <t>38</t>
  </si>
  <si>
    <t>崇阳县石一崖养殖场</t>
  </si>
  <si>
    <t>胡进华</t>
  </si>
  <si>
    <t>39</t>
  </si>
  <si>
    <t>湖北崇鑫农业发展有限公司</t>
  </si>
  <si>
    <t>杨唯</t>
  </si>
  <si>
    <t>40</t>
  </si>
  <si>
    <t>崇阳县七冲口养殖场</t>
  </si>
  <si>
    <t>余昌兵</t>
  </si>
  <si>
    <t>41</t>
  </si>
  <si>
    <t>咸宁正大周旭良养殖场</t>
  </si>
  <si>
    <t>周旭良</t>
  </si>
  <si>
    <t>42</t>
  </si>
  <si>
    <t>崇阳县军福养殖场</t>
  </si>
  <si>
    <t>汪清水</t>
  </si>
  <si>
    <t>43</t>
  </si>
  <si>
    <t>崇阳县新浪专业养殖场</t>
  </si>
  <si>
    <t>陈新良</t>
  </si>
  <si>
    <t>44</t>
  </si>
  <si>
    <t>崇阳县多谷冲生猪养殖场</t>
  </si>
  <si>
    <t>徐英明</t>
  </si>
  <si>
    <t>45</t>
  </si>
  <si>
    <t>崇阳县兴盼养猪场</t>
  </si>
  <si>
    <t>王盼军</t>
  </si>
  <si>
    <t>46</t>
  </si>
  <si>
    <t>崇阳县火旺种养专业合作社</t>
  </si>
  <si>
    <t>张火良</t>
  </si>
  <si>
    <t>47</t>
  </si>
  <si>
    <t>崇阳县维邦种养专业合作社</t>
  </si>
  <si>
    <t>邓光阳</t>
  </si>
  <si>
    <t>48</t>
  </si>
  <si>
    <t>崇阳县齐进养猪场</t>
  </si>
  <si>
    <t>胡齐进</t>
  </si>
  <si>
    <t>49</t>
  </si>
  <si>
    <t>崇阳县彬霞种养场</t>
  </si>
  <si>
    <t>王霞</t>
  </si>
  <si>
    <t>50</t>
  </si>
  <si>
    <t>崇阳县沙坪码头科技种养专业合作社</t>
  </si>
  <si>
    <t>宋明霞</t>
  </si>
  <si>
    <t>51</t>
  </si>
  <si>
    <t>崇阳县晓清养猪场</t>
  </si>
  <si>
    <t>朱国华</t>
  </si>
  <si>
    <t>52</t>
  </si>
  <si>
    <t>崇阳县高生养殖场</t>
  </si>
  <si>
    <t>段高杰</t>
  </si>
  <si>
    <t>53</t>
  </si>
  <si>
    <t>陈炜养殖场</t>
  </si>
  <si>
    <t>陈炜</t>
  </si>
  <si>
    <t>54</t>
  </si>
  <si>
    <t>崇阳县丁三忠种养专业合作社</t>
  </si>
  <si>
    <t>丁三忠</t>
  </si>
  <si>
    <t>55</t>
  </si>
  <si>
    <t>崇阳武辉种养专业合作社</t>
  </si>
  <si>
    <t>徐旭辉</t>
  </si>
  <si>
    <t>56</t>
  </si>
  <si>
    <t>咸宁正大农牧食品有限公司王和良养殖场</t>
  </si>
  <si>
    <t>王和良</t>
  </si>
  <si>
    <t>57</t>
  </si>
  <si>
    <t>崇阳军发养猪场</t>
  </si>
  <si>
    <t>杨军</t>
  </si>
  <si>
    <t>58</t>
  </si>
  <si>
    <t>金顺种养殖专业合作社</t>
  </si>
  <si>
    <t>谭全良</t>
  </si>
  <si>
    <t>59</t>
  </si>
  <si>
    <t>崇阳县新屋冲养殖场</t>
  </si>
  <si>
    <t>廖吴斌</t>
  </si>
  <si>
    <t>60</t>
  </si>
  <si>
    <t>崇阳县奔康养殖家庭农场</t>
  </si>
  <si>
    <t>严红高</t>
  </si>
  <si>
    <t>61</t>
  </si>
  <si>
    <t>崇阳县裕农牲畜养殖场</t>
  </si>
  <si>
    <t>杨秋辉</t>
  </si>
  <si>
    <t>62</t>
  </si>
  <si>
    <t>崇阳县佳谋养殖场</t>
  </si>
  <si>
    <t>刘齐勇</t>
  </si>
  <si>
    <t>63</t>
  </si>
  <si>
    <t>崇阳县雄丰养殖场</t>
  </si>
  <si>
    <t>饶水良</t>
  </si>
  <si>
    <t>64</t>
  </si>
  <si>
    <t>崇阳县豪领养殖场</t>
  </si>
  <si>
    <t>王七书</t>
  </si>
  <si>
    <t>65</t>
  </si>
  <si>
    <t>崇阳县彬彬种养专业合作社</t>
  </si>
  <si>
    <t>程彬</t>
  </si>
  <si>
    <t>66</t>
  </si>
  <si>
    <t>崇阳县林罡种养专业合作社</t>
  </si>
  <si>
    <t>夏学军</t>
  </si>
  <si>
    <t>67</t>
  </si>
  <si>
    <t>崇阳县海龙养殖场</t>
  </si>
  <si>
    <t>李海龙</t>
  </si>
  <si>
    <t>68</t>
  </si>
  <si>
    <t>崇阳县晨曦生猪养殖场</t>
  </si>
  <si>
    <t>汪學望</t>
  </si>
  <si>
    <t>港口乡</t>
  </si>
  <si>
    <t>69</t>
  </si>
  <si>
    <t>崇阳县合顺泰养殖专业合作社</t>
  </si>
  <si>
    <t>姜正明</t>
  </si>
  <si>
    <t>70</t>
  </si>
  <si>
    <t>崇阳县轩昂种养专业合作社</t>
  </si>
  <si>
    <t>黄英</t>
  </si>
  <si>
    <t>71</t>
  </si>
  <si>
    <t>崇阳县博胜种养专业合作社</t>
  </si>
  <si>
    <t>沈军炎</t>
  </si>
  <si>
    <t>72</t>
  </si>
  <si>
    <t>崇阳县娘康山养殖场</t>
  </si>
  <si>
    <t>邓文雄</t>
  </si>
  <si>
    <t>73</t>
  </si>
  <si>
    <t>张次平养殖场</t>
  </si>
  <si>
    <t>张次平</t>
  </si>
  <si>
    <t>74</t>
  </si>
  <si>
    <t>崇阳县艳恒养殖家庭农场</t>
  </si>
  <si>
    <t>庞恒</t>
  </si>
  <si>
    <t>75</t>
  </si>
  <si>
    <t>崇阳县富合种养专业合作社</t>
  </si>
  <si>
    <t>金望国</t>
  </si>
  <si>
    <t>76</t>
  </si>
  <si>
    <t>湖北江平生态农业有限公司</t>
  </si>
  <si>
    <t>丁江平</t>
  </si>
  <si>
    <t>77</t>
  </si>
  <si>
    <t>崇阳县凯华养猪场</t>
  </si>
  <si>
    <t>王治良</t>
  </si>
  <si>
    <t>78</t>
  </si>
  <si>
    <t>崇阳县白霓镇天泉养殖场</t>
  </si>
  <si>
    <t>孙敏丹</t>
  </si>
  <si>
    <t>79</t>
  </si>
  <si>
    <t>崇阳县军求养殖场</t>
  </si>
  <si>
    <t>雷军求</t>
  </si>
  <si>
    <t>80</t>
  </si>
  <si>
    <t>崇阳县加军牲猪养殖场</t>
  </si>
  <si>
    <t>陈加军</t>
  </si>
  <si>
    <t>81</t>
  </si>
  <si>
    <t>崇阳县野丘种养专业合作社</t>
  </si>
  <si>
    <t>沈荣光</t>
  </si>
  <si>
    <t>82</t>
  </si>
  <si>
    <t>崇阳县洞顶山种养专业合作社</t>
  </si>
  <si>
    <t>郭正明</t>
  </si>
  <si>
    <t>83</t>
  </si>
  <si>
    <t>崇阳县志强种养专业合作社</t>
  </si>
  <si>
    <t>曾志强</t>
  </si>
  <si>
    <t>84</t>
  </si>
  <si>
    <t>胡会琴养殖场</t>
  </si>
  <si>
    <t>胡会琴</t>
  </si>
  <si>
    <t>85</t>
  </si>
  <si>
    <t>崇阳县白霓桂泉养殖场</t>
  </si>
  <si>
    <t>孙君凡</t>
  </si>
  <si>
    <t>86</t>
  </si>
  <si>
    <t>崇阳县科鹏养殖场</t>
  </si>
  <si>
    <t>毕大鹏</t>
  </si>
  <si>
    <t>87</t>
  </si>
  <si>
    <t>崇阳县水清养殖场</t>
  </si>
  <si>
    <t>王水清</t>
  </si>
  <si>
    <t>88</t>
  </si>
  <si>
    <t>崇阳县孙小农养殖场</t>
  </si>
  <si>
    <t>孙小农</t>
  </si>
  <si>
    <t>89</t>
  </si>
  <si>
    <t>崇阳县佳茂生态种养专业合作社</t>
  </si>
  <si>
    <t>丁祥雄</t>
  </si>
  <si>
    <t>90</t>
  </si>
  <si>
    <t>崇阳县良琪养殖场</t>
  </si>
  <si>
    <t>王落良</t>
  </si>
  <si>
    <t>91</t>
  </si>
  <si>
    <t>崇阳县铭盛养殖场</t>
  </si>
  <si>
    <t>陈魁</t>
  </si>
  <si>
    <t>92</t>
  </si>
  <si>
    <t>崇阳县青科养殖有限公司</t>
  </si>
  <si>
    <t>丁圭玮</t>
  </si>
  <si>
    <t>93</t>
  </si>
  <si>
    <t>崇阳县思远养殖场</t>
  </si>
  <si>
    <t>林远利</t>
  </si>
  <si>
    <t>94</t>
  </si>
  <si>
    <t>崇阳县西家冲养殖场</t>
  </si>
  <si>
    <t>张中池</t>
  </si>
  <si>
    <t>95</t>
  </si>
  <si>
    <t>崇阳县鑫禾种养专业合作社</t>
  </si>
  <si>
    <t>陈鑫</t>
  </si>
  <si>
    <t>96</t>
  </si>
  <si>
    <t>咸宁正大农牧食品有限公司义邦种猪场</t>
  </si>
  <si>
    <t>刘涛</t>
  </si>
  <si>
    <t>正大种猪场</t>
  </si>
  <si>
    <t>97</t>
  </si>
  <si>
    <t>丹育（湖北）畜牧科技有限公司</t>
  </si>
  <si>
    <t>黄竹林</t>
  </si>
  <si>
    <t>98</t>
  </si>
  <si>
    <t>咸宁正大农牧食品有限公司穗阳种猪场</t>
  </si>
  <si>
    <t>张锋</t>
  </si>
  <si>
    <t>99</t>
  </si>
  <si>
    <t>湖北示阳农牧股份有限公司</t>
  </si>
  <si>
    <t>丁文娟</t>
  </si>
  <si>
    <t>100</t>
  </si>
  <si>
    <t>崇阳县兴霓养殖场</t>
  </si>
  <si>
    <t>丁文静</t>
  </si>
  <si>
    <t>101</t>
  </si>
  <si>
    <t>崇阳县永夫养殖专业合作社</t>
  </si>
  <si>
    <t>殷永夫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</si>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</sst>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4"/>
  <sheetViews>
    <sheetView tabSelected="1" topLeftCell="A94" workbookViewId="0">
      <selection activeCell="K105" sqref="K105"/>
    </sheetView>
  </sheetViews>
  <sheetFormatPr defaultColWidth="7.99074074074074" defaultRowHeight="35.4" customHeight="1"/>
  <cols>
    <col min="2" max="2" width="18.7777777777778" customWidth="1"/>
    <col min="3" max="3" width="11" customWidth="1"/>
    <col min="4" max="4" width="12.7777777777778" customWidth="1"/>
    <col min="8" max="8" width="6.77777777777778" customWidth="1"/>
    <col min="9" max="10" width="10.6666666666667" customWidth="1"/>
    <col min="11" max="11" width="10.6666666666667" style="1" customWidth="1"/>
    <col min="12" max="12" width="10.6666666666667" customWidth="1"/>
    <col min="13" max="13" width="11.8888888888889" customWidth="1"/>
    <col min="14" max="14" width="8.66666666666667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Height="1" spans="1:13">
      <c r="A3" s="3" t="s">
        <v>14</v>
      </c>
      <c r="B3" s="5" t="s">
        <v>15</v>
      </c>
      <c r="C3" s="3" t="s">
        <v>16</v>
      </c>
      <c r="D3" s="4" t="s">
        <v>17</v>
      </c>
      <c r="E3" s="4">
        <v>1365</v>
      </c>
      <c r="F3" s="4">
        <v>0</v>
      </c>
      <c r="G3" s="4">
        <v>0</v>
      </c>
      <c r="H3" s="4">
        <f t="shared" ref="H3:H34" si="0">E3+F3+G3</f>
        <v>1365</v>
      </c>
      <c r="I3" s="3">
        <v>1</v>
      </c>
      <c r="J3" s="3" t="s">
        <v>18</v>
      </c>
      <c r="K3" s="6">
        <f>H3*I3*J3</f>
        <v>3822</v>
      </c>
      <c r="L3" s="7" t="s">
        <v>19</v>
      </c>
      <c r="M3" s="8" t="s">
        <v>20</v>
      </c>
    </row>
    <row r="4" customHeight="1" spans="1:13">
      <c r="A4" s="3" t="s">
        <v>21</v>
      </c>
      <c r="B4" s="5" t="s">
        <v>22</v>
      </c>
      <c r="C4" s="3" t="s">
        <v>16</v>
      </c>
      <c r="D4" s="4" t="s">
        <v>23</v>
      </c>
      <c r="E4" s="4">
        <v>2832</v>
      </c>
      <c r="F4" s="4">
        <v>0</v>
      </c>
      <c r="G4" s="4">
        <v>0</v>
      </c>
      <c r="H4" s="4">
        <f t="shared" si="0"/>
        <v>2832</v>
      </c>
      <c r="I4" s="3">
        <v>1</v>
      </c>
      <c r="J4" s="3" t="s">
        <v>18</v>
      </c>
      <c r="K4" s="6">
        <f t="shared" ref="K4:K35" si="1">H4*I4*J4</f>
        <v>7929.6</v>
      </c>
      <c r="L4" s="4" t="s">
        <v>24</v>
      </c>
      <c r="M4" s="8" t="s">
        <v>20</v>
      </c>
    </row>
    <row r="5" customHeight="1" spans="1:13">
      <c r="A5" s="3" t="s">
        <v>25</v>
      </c>
      <c r="B5" s="5" t="s">
        <v>26</v>
      </c>
      <c r="C5" s="3" t="s">
        <v>16</v>
      </c>
      <c r="D5" s="4" t="s">
        <v>27</v>
      </c>
      <c r="E5" s="4">
        <v>2505</v>
      </c>
      <c r="F5" s="4">
        <v>0</v>
      </c>
      <c r="G5" s="4">
        <v>0</v>
      </c>
      <c r="H5" s="4">
        <f t="shared" si="0"/>
        <v>2505</v>
      </c>
      <c r="I5" s="3">
        <v>1</v>
      </c>
      <c r="J5" s="3" t="s">
        <v>18</v>
      </c>
      <c r="K5" s="6">
        <f t="shared" si="1"/>
        <v>7014</v>
      </c>
      <c r="L5" s="4" t="s">
        <v>28</v>
      </c>
      <c r="M5" s="8" t="s">
        <v>20</v>
      </c>
    </row>
    <row r="6" customHeight="1" spans="1:13">
      <c r="A6" s="3" t="s">
        <v>29</v>
      </c>
      <c r="B6" s="5" t="s">
        <v>30</v>
      </c>
      <c r="C6" s="3" t="s">
        <v>16</v>
      </c>
      <c r="D6" s="4" t="s">
        <v>31</v>
      </c>
      <c r="E6" s="4">
        <v>2234</v>
      </c>
      <c r="F6" s="4">
        <v>0</v>
      </c>
      <c r="G6" s="4">
        <v>0</v>
      </c>
      <c r="H6" s="4">
        <f t="shared" si="0"/>
        <v>2234</v>
      </c>
      <c r="I6" s="3">
        <v>1</v>
      </c>
      <c r="J6" s="3" t="s">
        <v>18</v>
      </c>
      <c r="K6" s="6">
        <f t="shared" si="1"/>
        <v>6255.2</v>
      </c>
      <c r="L6" s="4" t="s">
        <v>28</v>
      </c>
      <c r="M6" s="8" t="s">
        <v>20</v>
      </c>
    </row>
    <row r="7" customHeight="1" spans="1:13">
      <c r="A7" s="3" t="s">
        <v>32</v>
      </c>
      <c r="B7" s="5" t="s">
        <v>33</v>
      </c>
      <c r="C7" s="3" t="s">
        <v>16</v>
      </c>
      <c r="D7" s="4" t="s">
        <v>33</v>
      </c>
      <c r="E7" s="4">
        <v>711</v>
      </c>
      <c r="F7" s="4">
        <v>107</v>
      </c>
      <c r="G7" s="4">
        <v>0</v>
      </c>
      <c r="H7" s="4">
        <f t="shared" si="0"/>
        <v>818</v>
      </c>
      <c r="I7" s="3">
        <v>1</v>
      </c>
      <c r="J7" s="3" t="s">
        <v>18</v>
      </c>
      <c r="K7" s="6">
        <f t="shared" si="1"/>
        <v>2290.4</v>
      </c>
      <c r="L7" s="4" t="s">
        <v>24</v>
      </c>
      <c r="M7" s="8" t="s">
        <v>20</v>
      </c>
    </row>
    <row r="8" customHeight="1" spans="1:13">
      <c r="A8" s="3" t="s">
        <v>34</v>
      </c>
      <c r="B8" s="5" t="s">
        <v>35</v>
      </c>
      <c r="C8" s="3" t="s">
        <v>16</v>
      </c>
      <c r="D8" s="4" t="s">
        <v>36</v>
      </c>
      <c r="E8" s="4">
        <v>1082</v>
      </c>
      <c r="F8" s="4">
        <v>6</v>
      </c>
      <c r="G8" s="4">
        <v>0</v>
      </c>
      <c r="H8" s="4">
        <f t="shared" si="0"/>
        <v>1088</v>
      </c>
      <c r="I8" s="3">
        <v>1</v>
      </c>
      <c r="J8" s="3" t="s">
        <v>18</v>
      </c>
      <c r="K8" s="6">
        <f t="shared" si="1"/>
        <v>3046.4</v>
      </c>
      <c r="L8" s="4" t="s">
        <v>37</v>
      </c>
      <c r="M8" s="8" t="s">
        <v>20</v>
      </c>
    </row>
    <row r="9" customHeight="1" spans="1:13">
      <c r="A9" s="3" t="s">
        <v>38</v>
      </c>
      <c r="B9" s="5" t="s">
        <v>39</v>
      </c>
      <c r="C9" s="3" t="s">
        <v>16</v>
      </c>
      <c r="D9" s="4" t="s">
        <v>40</v>
      </c>
      <c r="E9" s="4">
        <v>1951</v>
      </c>
      <c r="F9" s="4">
        <v>0</v>
      </c>
      <c r="G9" s="4">
        <v>0</v>
      </c>
      <c r="H9" s="4">
        <f t="shared" si="0"/>
        <v>1951</v>
      </c>
      <c r="I9" s="3">
        <v>1</v>
      </c>
      <c r="J9" s="3" t="s">
        <v>18</v>
      </c>
      <c r="K9" s="6">
        <f t="shared" si="1"/>
        <v>5462.8</v>
      </c>
      <c r="L9" s="4" t="s">
        <v>24</v>
      </c>
      <c r="M9" s="8" t="s">
        <v>20</v>
      </c>
    </row>
    <row r="10" customHeight="1" spans="1:13">
      <c r="A10" s="3" t="s">
        <v>41</v>
      </c>
      <c r="B10" s="5" t="s">
        <v>42</v>
      </c>
      <c r="C10" s="3" t="s">
        <v>16</v>
      </c>
      <c r="D10" s="4" t="s">
        <v>43</v>
      </c>
      <c r="E10" s="4">
        <v>1970</v>
      </c>
      <c r="F10" s="4">
        <v>0</v>
      </c>
      <c r="G10" s="4">
        <v>0</v>
      </c>
      <c r="H10" s="4">
        <f t="shared" si="0"/>
        <v>1970</v>
      </c>
      <c r="I10" s="3">
        <v>1</v>
      </c>
      <c r="J10" s="3" t="s">
        <v>18</v>
      </c>
      <c r="K10" s="6">
        <f t="shared" si="1"/>
        <v>5516</v>
      </c>
      <c r="L10" s="4" t="s">
        <v>24</v>
      </c>
      <c r="M10" s="8" t="s">
        <v>20</v>
      </c>
    </row>
    <row r="11" customHeight="1" spans="1:13">
      <c r="A11" s="3" t="s">
        <v>44</v>
      </c>
      <c r="B11" s="5" t="s">
        <v>45</v>
      </c>
      <c r="C11" s="3" t="s">
        <v>16</v>
      </c>
      <c r="D11" s="4" t="s">
        <v>46</v>
      </c>
      <c r="E11" s="4">
        <v>2695</v>
      </c>
      <c r="F11" s="4">
        <v>0</v>
      </c>
      <c r="G11" s="4">
        <v>0</v>
      </c>
      <c r="H11" s="4">
        <f t="shared" si="0"/>
        <v>2695</v>
      </c>
      <c r="I11" s="3">
        <v>1</v>
      </c>
      <c r="J11" s="3" t="s">
        <v>18</v>
      </c>
      <c r="K11" s="6">
        <f t="shared" si="1"/>
        <v>7546</v>
      </c>
      <c r="L11" s="4" t="s">
        <v>47</v>
      </c>
      <c r="M11" s="8" t="s">
        <v>20</v>
      </c>
    </row>
    <row r="12" customHeight="1" spans="1:13">
      <c r="A12" s="3" t="s">
        <v>48</v>
      </c>
      <c r="B12" s="5" t="s">
        <v>49</v>
      </c>
      <c r="C12" s="3" t="s">
        <v>16</v>
      </c>
      <c r="D12" s="4" t="s">
        <v>50</v>
      </c>
      <c r="E12" s="4">
        <v>2259</v>
      </c>
      <c r="F12" s="4">
        <v>0</v>
      </c>
      <c r="G12" s="4">
        <v>0</v>
      </c>
      <c r="H12" s="4">
        <f t="shared" si="0"/>
        <v>2259</v>
      </c>
      <c r="I12" s="3">
        <v>1</v>
      </c>
      <c r="J12" s="3" t="s">
        <v>18</v>
      </c>
      <c r="K12" s="6">
        <f t="shared" si="1"/>
        <v>6325.2</v>
      </c>
      <c r="L12" s="4" t="s">
        <v>51</v>
      </c>
      <c r="M12" s="8" t="s">
        <v>20</v>
      </c>
    </row>
    <row r="13" customHeight="1" spans="1:13">
      <c r="A13" s="3" t="s">
        <v>52</v>
      </c>
      <c r="B13" s="5" t="s">
        <v>53</v>
      </c>
      <c r="C13" s="3" t="s">
        <v>16</v>
      </c>
      <c r="D13" s="4" t="s">
        <v>54</v>
      </c>
      <c r="E13" s="4">
        <v>2571</v>
      </c>
      <c r="F13" s="4">
        <v>0</v>
      </c>
      <c r="G13" s="4">
        <v>0</v>
      </c>
      <c r="H13" s="4">
        <f t="shared" si="0"/>
        <v>2571</v>
      </c>
      <c r="I13" s="3">
        <v>1</v>
      </c>
      <c r="J13" s="3" t="s">
        <v>18</v>
      </c>
      <c r="K13" s="6">
        <f t="shared" si="1"/>
        <v>7198.8</v>
      </c>
      <c r="L13" s="4" t="s">
        <v>55</v>
      </c>
      <c r="M13" s="8" t="s">
        <v>20</v>
      </c>
    </row>
    <row r="14" customHeight="1" spans="1:13">
      <c r="A14" s="3" t="s">
        <v>56</v>
      </c>
      <c r="B14" s="5" t="s">
        <v>57</v>
      </c>
      <c r="C14" s="3" t="s">
        <v>16</v>
      </c>
      <c r="D14" s="4" t="s">
        <v>58</v>
      </c>
      <c r="E14" s="4">
        <v>974</v>
      </c>
      <c r="F14" s="4">
        <v>0</v>
      </c>
      <c r="G14" s="4">
        <v>0</v>
      </c>
      <c r="H14" s="4">
        <f t="shared" si="0"/>
        <v>974</v>
      </c>
      <c r="I14" s="3">
        <v>1</v>
      </c>
      <c r="J14" s="3" t="s">
        <v>18</v>
      </c>
      <c r="K14" s="6">
        <f t="shared" si="1"/>
        <v>2727.2</v>
      </c>
      <c r="L14" s="4" t="s">
        <v>24</v>
      </c>
      <c r="M14" s="8" t="s">
        <v>20</v>
      </c>
    </row>
    <row r="15" customHeight="1" spans="1:13">
      <c r="A15" s="3" t="s">
        <v>59</v>
      </c>
      <c r="B15" s="5" t="s">
        <v>60</v>
      </c>
      <c r="C15" s="3" t="s">
        <v>16</v>
      </c>
      <c r="D15" s="4" t="s">
        <v>61</v>
      </c>
      <c r="E15" s="4">
        <v>4396</v>
      </c>
      <c r="F15" s="4">
        <v>0</v>
      </c>
      <c r="G15" s="4">
        <v>0</v>
      </c>
      <c r="H15" s="4">
        <f t="shared" si="0"/>
        <v>4396</v>
      </c>
      <c r="I15" s="3">
        <v>1</v>
      </c>
      <c r="J15" s="3" t="s">
        <v>18</v>
      </c>
      <c r="K15" s="6">
        <f t="shared" si="1"/>
        <v>12308.8</v>
      </c>
      <c r="L15" s="4" t="s">
        <v>62</v>
      </c>
      <c r="M15" s="8" t="s">
        <v>20</v>
      </c>
    </row>
    <row r="16" customHeight="1" spans="1:13">
      <c r="A16" s="3" t="s">
        <v>63</v>
      </c>
      <c r="B16" s="5" t="s">
        <v>64</v>
      </c>
      <c r="C16" s="3" t="s">
        <v>16</v>
      </c>
      <c r="D16" s="4" t="s">
        <v>65</v>
      </c>
      <c r="E16" s="4">
        <v>3533</v>
      </c>
      <c r="F16" s="4">
        <v>0</v>
      </c>
      <c r="G16" s="4">
        <v>0</v>
      </c>
      <c r="H16" s="4">
        <f t="shared" si="0"/>
        <v>3533</v>
      </c>
      <c r="I16" s="3">
        <v>1</v>
      </c>
      <c r="J16" s="3" t="s">
        <v>18</v>
      </c>
      <c r="K16" s="6">
        <f t="shared" si="1"/>
        <v>9892.4</v>
      </c>
      <c r="L16" s="4" t="s">
        <v>62</v>
      </c>
      <c r="M16" s="8" t="s">
        <v>20</v>
      </c>
    </row>
    <row r="17" customHeight="1" spans="1:13">
      <c r="A17" s="3" t="s">
        <v>66</v>
      </c>
      <c r="B17" s="5" t="s">
        <v>67</v>
      </c>
      <c r="C17" s="3" t="s">
        <v>16</v>
      </c>
      <c r="D17" s="4" t="s">
        <v>68</v>
      </c>
      <c r="E17" s="4">
        <v>3039</v>
      </c>
      <c r="F17" s="4">
        <v>50</v>
      </c>
      <c r="G17" s="4">
        <v>0</v>
      </c>
      <c r="H17" s="4">
        <f t="shared" si="0"/>
        <v>3089</v>
      </c>
      <c r="I17" s="3">
        <v>1</v>
      </c>
      <c r="J17" s="3" t="s">
        <v>18</v>
      </c>
      <c r="K17" s="6">
        <f t="shared" si="1"/>
        <v>8649.2</v>
      </c>
      <c r="L17" s="4" t="s">
        <v>47</v>
      </c>
      <c r="M17" s="8" t="s">
        <v>20</v>
      </c>
    </row>
    <row r="18" customHeight="1" spans="1:13">
      <c r="A18" s="3" t="s">
        <v>69</v>
      </c>
      <c r="B18" s="5" t="s">
        <v>70</v>
      </c>
      <c r="C18" s="3" t="s">
        <v>16</v>
      </c>
      <c r="D18" s="4" t="s">
        <v>71</v>
      </c>
      <c r="E18" s="4">
        <v>3838</v>
      </c>
      <c r="F18" s="4">
        <v>0</v>
      </c>
      <c r="G18" s="4">
        <v>0</v>
      </c>
      <c r="H18" s="4">
        <f t="shared" si="0"/>
        <v>3838</v>
      </c>
      <c r="I18" s="3">
        <v>1</v>
      </c>
      <c r="J18" s="3" t="s">
        <v>18</v>
      </c>
      <c r="K18" s="6">
        <f t="shared" si="1"/>
        <v>10746.4</v>
      </c>
      <c r="L18" s="4" t="s">
        <v>24</v>
      </c>
      <c r="M18" s="8" t="s">
        <v>20</v>
      </c>
    </row>
    <row r="19" customHeight="1" spans="1:13">
      <c r="A19" s="3" t="s">
        <v>72</v>
      </c>
      <c r="B19" s="5" t="s">
        <v>73</v>
      </c>
      <c r="C19" s="3" t="s">
        <v>16</v>
      </c>
      <c r="D19" s="4" t="s">
        <v>74</v>
      </c>
      <c r="E19" s="4">
        <v>5869</v>
      </c>
      <c r="F19" s="4">
        <v>219</v>
      </c>
      <c r="G19" s="4">
        <v>0</v>
      </c>
      <c r="H19" s="4">
        <f t="shared" si="0"/>
        <v>6088</v>
      </c>
      <c r="I19" s="3">
        <v>1</v>
      </c>
      <c r="J19" s="3" t="s">
        <v>18</v>
      </c>
      <c r="K19" s="6">
        <f t="shared" si="1"/>
        <v>17046.4</v>
      </c>
      <c r="L19" s="4" t="s">
        <v>24</v>
      </c>
      <c r="M19" s="8" t="s">
        <v>75</v>
      </c>
    </row>
    <row r="20" customHeight="1" spans="1:13">
      <c r="A20" s="3" t="s">
        <v>76</v>
      </c>
      <c r="B20" s="5" t="s">
        <v>77</v>
      </c>
      <c r="C20" s="3" t="s">
        <v>16</v>
      </c>
      <c r="D20" s="4" t="s">
        <v>77</v>
      </c>
      <c r="E20" s="4">
        <v>964</v>
      </c>
      <c r="F20" s="4">
        <v>2</v>
      </c>
      <c r="G20" s="4">
        <v>0</v>
      </c>
      <c r="H20" s="4">
        <f t="shared" si="0"/>
        <v>966</v>
      </c>
      <c r="I20" s="3">
        <v>1</v>
      </c>
      <c r="J20" s="3" t="s">
        <v>18</v>
      </c>
      <c r="K20" s="6">
        <f t="shared" si="1"/>
        <v>2704.8</v>
      </c>
      <c r="L20" s="4" t="s">
        <v>24</v>
      </c>
      <c r="M20" s="8" t="s">
        <v>75</v>
      </c>
    </row>
    <row r="21" customHeight="1" spans="1:13">
      <c r="A21" s="3" t="s">
        <v>78</v>
      </c>
      <c r="B21" s="5" t="s">
        <v>79</v>
      </c>
      <c r="C21" s="3" t="s">
        <v>16</v>
      </c>
      <c r="D21" s="4" t="s">
        <v>80</v>
      </c>
      <c r="E21" s="4">
        <v>2001</v>
      </c>
      <c r="F21" s="4">
        <v>1</v>
      </c>
      <c r="G21" s="4">
        <v>0</v>
      </c>
      <c r="H21" s="4">
        <f t="shared" si="0"/>
        <v>2002</v>
      </c>
      <c r="I21" s="3">
        <v>1</v>
      </c>
      <c r="J21" s="3" t="s">
        <v>18</v>
      </c>
      <c r="K21" s="6">
        <f t="shared" si="1"/>
        <v>5605.6</v>
      </c>
      <c r="L21" s="4" t="s">
        <v>24</v>
      </c>
      <c r="M21" s="8" t="s">
        <v>75</v>
      </c>
    </row>
    <row r="22" customHeight="1" spans="1:13">
      <c r="A22" s="3" t="s">
        <v>81</v>
      </c>
      <c r="B22" s="5" t="s">
        <v>82</v>
      </c>
      <c r="C22" s="3" t="s">
        <v>16</v>
      </c>
      <c r="D22" s="4" t="s">
        <v>83</v>
      </c>
      <c r="E22" s="4">
        <v>1184</v>
      </c>
      <c r="F22" s="4">
        <v>0</v>
      </c>
      <c r="G22" s="4">
        <v>0</v>
      </c>
      <c r="H22" s="4">
        <f t="shared" si="0"/>
        <v>1184</v>
      </c>
      <c r="I22" s="3">
        <v>1</v>
      </c>
      <c r="J22" s="3" t="s">
        <v>18</v>
      </c>
      <c r="K22" s="6">
        <f t="shared" si="1"/>
        <v>3315.2</v>
      </c>
      <c r="L22" s="4" t="s">
        <v>24</v>
      </c>
      <c r="M22" s="8" t="s">
        <v>75</v>
      </c>
    </row>
    <row r="23" customHeight="1" spans="1:13">
      <c r="A23" s="3" t="s">
        <v>84</v>
      </c>
      <c r="B23" s="5" t="s">
        <v>85</v>
      </c>
      <c r="C23" s="3" t="s">
        <v>16</v>
      </c>
      <c r="D23" s="4" t="s">
        <v>86</v>
      </c>
      <c r="E23" s="4">
        <v>1151</v>
      </c>
      <c r="F23" s="4">
        <v>0</v>
      </c>
      <c r="G23" s="4">
        <v>0</v>
      </c>
      <c r="H23" s="4">
        <f t="shared" si="0"/>
        <v>1151</v>
      </c>
      <c r="I23" s="3">
        <v>1</v>
      </c>
      <c r="J23" s="3" t="s">
        <v>18</v>
      </c>
      <c r="K23" s="6">
        <f t="shared" si="1"/>
        <v>3222.8</v>
      </c>
      <c r="L23" s="4" t="s">
        <v>24</v>
      </c>
      <c r="M23" s="8" t="s">
        <v>75</v>
      </c>
    </row>
    <row r="24" customHeight="1" spans="1:13">
      <c r="A24" s="3" t="s">
        <v>87</v>
      </c>
      <c r="B24" s="5" t="s">
        <v>88</v>
      </c>
      <c r="C24" s="3" t="s">
        <v>16</v>
      </c>
      <c r="D24" s="4" t="s">
        <v>88</v>
      </c>
      <c r="E24" s="4">
        <v>754</v>
      </c>
      <c r="F24" s="4">
        <v>1</v>
      </c>
      <c r="G24" s="4">
        <v>0</v>
      </c>
      <c r="H24" s="4">
        <f t="shared" si="0"/>
        <v>755</v>
      </c>
      <c r="I24" s="3">
        <v>1</v>
      </c>
      <c r="J24" s="3" t="s">
        <v>18</v>
      </c>
      <c r="K24" s="6">
        <f t="shared" si="1"/>
        <v>2114</v>
      </c>
      <c r="L24" s="4" t="s">
        <v>89</v>
      </c>
      <c r="M24" s="8" t="s">
        <v>75</v>
      </c>
    </row>
    <row r="25" customHeight="1" spans="1:13">
      <c r="A25" s="3" t="s">
        <v>90</v>
      </c>
      <c r="B25" s="5" t="s">
        <v>91</v>
      </c>
      <c r="C25" s="3" t="s">
        <v>16</v>
      </c>
      <c r="D25" s="4" t="s">
        <v>92</v>
      </c>
      <c r="E25" s="4">
        <v>884</v>
      </c>
      <c r="F25" s="4">
        <v>1</v>
      </c>
      <c r="G25" s="4">
        <v>0</v>
      </c>
      <c r="H25" s="4">
        <f t="shared" si="0"/>
        <v>885</v>
      </c>
      <c r="I25" s="3">
        <v>1</v>
      </c>
      <c r="J25" s="3" t="s">
        <v>18</v>
      </c>
      <c r="K25" s="6">
        <f t="shared" si="1"/>
        <v>2478</v>
      </c>
      <c r="L25" s="4" t="s">
        <v>28</v>
      </c>
      <c r="M25" s="8" t="s">
        <v>75</v>
      </c>
    </row>
    <row r="26" customHeight="1" spans="1:13">
      <c r="A26" s="3" t="s">
        <v>93</v>
      </c>
      <c r="B26" s="5" t="s">
        <v>94</v>
      </c>
      <c r="C26" s="3" t="s">
        <v>16</v>
      </c>
      <c r="D26" s="4" t="s">
        <v>95</v>
      </c>
      <c r="E26" s="4">
        <v>548</v>
      </c>
      <c r="F26" s="4">
        <v>0</v>
      </c>
      <c r="G26" s="4">
        <v>0</v>
      </c>
      <c r="H26" s="4">
        <f t="shared" si="0"/>
        <v>548</v>
      </c>
      <c r="I26" s="3">
        <v>1</v>
      </c>
      <c r="J26" s="3" t="s">
        <v>18</v>
      </c>
      <c r="K26" s="6">
        <f t="shared" si="1"/>
        <v>1534.4</v>
      </c>
      <c r="L26" s="4" t="s">
        <v>47</v>
      </c>
      <c r="M26" s="8" t="s">
        <v>75</v>
      </c>
    </row>
    <row r="27" customHeight="1" spans="1:13">
      <c r="A27" s="3" t="s">
        <v>96</v>
      </c>
      <c r="B27" s="5" t="s">
        <v>97</v>
      </c>
      <c r="C27" s="3" t="s">
        <v>16</v>
      </c>
      <c r="D27" s="4" t="s">
        <v>98</v>
      </c>
      <c r="E27" s="4">
        <v>2208</v>
      </c>
      <c r="F27" s="4">
        <v>165</v>
      </c>
      <c r="G27" s="4">
        <v>0</v>
      </c>
      <c r="H27" s="4">
        <f t="shared" si="0"/>
        <v>2373</v>
      </c>
      <c r="I27" s="3">
        <v>1</v>
      </c>
      <c r="J27" s="3" t="s">
        <v>18</v>
      </c>
      <c r="K27" s="6">
        <f t="shared" si="1"/>
        <v>6644.4</v>
      </c>
      <c r="L27" s="4" t="s">
        <v>24</v>
      </c>
      <c r="M27" s="8" t="s">
        <v>99</v>
      </c>
    </row>
    <row r="28" customHeight="1" spans="1:13">
      <c r="A28" s="3" t="s">
        <v>100</v>
      </c>
      <c r="B28" s="5" t="s">
        <v>101</v>
      </c>
      <c r="C28" s="3" t="s">
        <v>16</v>
      </c>
      <c r="D28" s="4" t="s">
        <v>102</v>
      </c>
      <c r="E28" s="4">
        <v>590</v>
      </c>
      <c r="F28" s="4">
        <v>30</v>
      </c>
      <c r="G28" s="4">
        <v>0</v>
      </c>
      <c r="H28" s="4">
        <f t="shared" si="0"/>
        <v>620</v>
      </c>
      <c r="I28" s="3">
        <v>1</v>
      </c>
      <c r="J28" s="3" t="s">
        <v>18</v>
      </c>
      <c r="K28" s="6">
        <f t="shared" si="1"/>
        <v>1736</v>
      </c>
      <c r="L28" s="4" t="s">
        <v>24</v>
      </c>
      <c r="M28" s="8" t="s">
        <v>99</v>
      </c>
    </row>
    <row r="29" customHeight="1" spans="1:13">
      <c r="A29" s="3" t="s">
        <v>103</v>
      </c>
      <c r="B29" s="5" t="s">
        <v>104</v>
      </c>
      <c r="C29" s="3" t="s">
        <v>16</v>
      </c>
      <c r="D29" s="4" t="s">
        <v>105</v>
      </c>
      <c r="E29" s="4">
        <v>967</v>
      </c>
      <c r="F29" s="4">
        <v>0</v>
      </c>
      <c r="G29" s="4">
        <v>0</v>
      </c>
      <c r="H29" s="4">
        <f t="shared" si="0"/>
        <v>967</v>
      </c>
      <c r="I29" s="3">
        <v>1</v>
      </c>
      <c r="J29" s="3" t="s">
        <v>18</v>
      </c>
      <c r="K29" s="6">
        <f t="shared" si="1"/>
        <v>2707.6</v>
      </c>
      <c r="L29" s="4" t="s">
        <v>47</v>
      </c>
      <c r="M29" s="8" t="s">
        <v>99</v>
      </c>
    </row>
    <row r="30" customHeight="1" spans="1:13">
      <c r="A30" s="3" t="s">
        <v>106</v>
      </c>
      <c r="B30" s="5" t="s">
        <v>107</v>
      </c>
      <c r="C30" s="3" t="s">
        <v>16</v>
      </c>
      <c r="D30" s="4" t="s">
        <v>108</v>
      </c>
      <c r="E30" s="4">
        <v>2775</v>
      </c>
      <c r="F30" s="4">
        <v>0</v>
      </c>
      <c r="G30" s="4">
        <v>0</v>
      </c>
      <c r="H30" s="4">
        <f t="shared" si="0"/>
        <v>2775</v>
      </c>
      <c r="I30" s="3">
        <v>1</v>
      </c>
      <c r="J30" s="3" t="s">
        <v>18</v>
      </c>
      <c r="K30" s="6">
        <f t="shared" si="1"/>
        <v>7770</v>
      </c>
      <c r="L30" s="4" t="s">
        <v>24</v>
      </c>
      <c r="M30" s="8" t="s">
        <v>99</v>
      </c>
    </row>
    <row r="31" customHeight="1" spans="1:13">
      <c r="A31" s="3" t="s">
        <v>109</v>
      </c>
      <c r="B31" s="5" t="s">
        <v>110</v>
      </c>
      <c r="C31" s="3" t="s">
        <v>16</v>
      </c>
      <c r="D31" s="4" t="s">
        <v>111</v>
      </c>
      <c r="E31" s="4">
        <v>1226</v>
      </c>
      <c r="F31" s="4">
        <v>6</v>
      </c>
      <c r="G31" s="4">
        <v>0</v>
      </c>
      <c r="H31" s="4">
        <f t="shared" si="0"/>
        <v>1232</v>
      </c>
      <c r="I31" s="3">
        <v>1</v>
      </c>
      <c r="J31" s="3" t="s">
        <v>18</v>
      </c>
      <c r="K31" s="6">
        <f t="shared" si="1"/>
        <v>3449.6</v>
      </c>
      <c r="L31" s="4" t="s">
        <v>24</v>
      </c>
      <c r="M31" s="8" t="s">
        <v>99</v>
      </c>
    </row>
    <row r="32" customHeight="1" spans="1:13">
      <c r="A32" s="3" t="s">
        <v>112</v>
      </c>
      <c r="B32" s="5" t="s">
        <v>113</v>
      </c>
      <c r="C32" s="3" t="s">
        <v>16</v>
      </c>
      <c r="D32" s="4" t="s">
        <v>114</v>
      </c>
      <c r="E32" s="4">
        <v>1627</v>
      </c>
      <c r="F32" s="4">
        <v>0</v>
      </c>
      <c r="G32" s="4">
        <v>0</v>
      </c>
      <c r="H32" s="4">
        <f t="shared" si="0"/>
        <v>1627</v>
      </c>
      <c r="I32" s="3">
        <v>1</v>
      </c>
      <c r="J32" s="3" t="s">
        <v>18</v>
      </c>
      <c r="K32" s="6">
        <f t="shared" si="1"/>
        <v>4555.6</v>
      </c>
      <c r="L32" s="4" t="s">
        <v>24</v>
      </c>
      <c r="M32" s="8" t="s">
        <v>99</v>
      </c>
    </row>
    <row r="33" customHeight="1" spans="1:13">
      <c r="A33" s="3" t="s">
        <v>115</v>
      </c>
      <c r="B33" s="5" t="s">
        <v>116</v>
      </c>
      <c r="C33" s="3" t="s">
        <v>16</v>
      </c>
      <c r="D33" s="4" t="s">
        <v>117</v>
      </c>
      <c r="E33" s="4">
        <v>7131</v>
      </c>
      <c r="F33" s="4">
        <v>383</v>
      </c>
      <c r="G33" s="4">
        <v>0</v>
      </c>
      <c r="H33" s="4">
        <f t="shared" si="0"/>
        <v>7514</v>
      </c>
      <c r="I33" s="3">
        <v>1</v>
      </c>
      <c r="J33" s="3" t="s">
        <v>18</v>
      </c>
      <c r="K33" s="6">
        <f t="shared" si="1"/>
        <v>21039.2</v>
      </c>
      <c r="L33" s="4" t="s">
        <v>24</v>
      </c>
      <c r="M33" s="8" t="s">
        <v>99</v>
      </c>
    </row>
    <row r="34" customHeight="1" spans="1:13">
      <c r="A34" s="3" t="s">
        <v>118</v>
      </c>
      <c r="B34" s="5" t="s">
        <v>119</v>
      </c>
      <c r="C34" s="3" t="s">
        <v>16</v>
      </c>
      <c r="D34" s="4" t="s">
        <v>120</v>
      </c>
      <c r="E34" s="4">
        <v>507</v>
      </c>
      <c r="F34" s="4">
        <v>66</v>
      </c>
      <c r="G34" s="4">
        <v>0</v>
      </c>
      <c r="H34" s="4">
        <f t="shared" si="0"/>
        <v>573</v>
      </c>
      <c r="I34" s="3">
        <v>1</v>
      </c>
      <c r="J34" s="3" t="s">
        <v>18</v>
      </c>
      <c r="K34" s="6">
        <f t="shared" si="1"/>
        <v>1604.4</v>
      </c>
      <c r="L34" s="4" t="s">
        <v>24</v>
      </c>
      <c r="M34" s="8" t="s">
        <v>99</v>
      </c>
    </row>
    <row r="35" customHeight="1" spans="1:13">
      <c r="A35" s="3" t="s">
        <v>121</v>
      </c>
      <c r="B35" s="5" t="s">
        <v>122</v>
      </c>
      <c r="C35" s="3" t="s">
        <v>16</v>
      </c>
      <c r="D35" s="4" t="s">
        <v>123</v>
      </c>
      <c r="E35" s="4">
        <v>2162</v>
      </c>
      <c r="F35" s="4">
        <v>293</v>
      </c>
      <c r="G35" s="4">
        <v>0</v>
      </c>
      <c r="H35" s="4">
        <f t="shared" ref="H35:H66" si="2">E35+F35+G35</f>
        <v>2455</v>
      </c>
      <c r="I35" s="9">
        <v>1</v>
      </c>
      <c r="J35" s="3" t="s">
        <v>18</v>
      </c>
      <c r="K35" s="6">
        <f t="shared" si="1"/>
        <v>6874</v>
      </c>
      <c r="L35" s="4" t="s">
        <v>24</v>
      </c>
      <c r="M35" s="8" t="s">
        <v>99</v>
      </c>
    </row>
    <row r="36" customHeight="1" spans="1:13">
      <c r="A36" s="3" t="s">
        <v>124</v>
      </c>
      <c r="B36" s="5" t="s">
        <v>125</v>
      </c>
      <c r="C36" s="3" t="s">
        <v>16</v>
      </c>
      <c r="D36" s="4" t="s">
        <v>126</v>
      </c>
      <c r="E36" s="4">
        <v>2422</v>
      </c>
      <c r="F36" s="4">
        <v>102</v>
      </c>
      <c r="G36" s="4">
        <v>0</v>
      </c>
      <c r="H36" s="4">
        <f t="shared" si="2"/>
        <v>2524</v>
      </c>
      <c r="I36" s="3">
        <v>1</v>
      </c>
      <c r="J36" s="3" t="s">
        <v>18</v>
      </c>
      <c r="K36" s="6">
        <f t="shared" ref="K36:K67" si="3">H36*I36*J36</f>
        <v>7067.2</v>
      </c>
      <c r="L36" s="4" t="s">
        <v>24</v>
      </c>
      <c r="M36" s="8" t="s">
        <v>99</v>
      </c>
    </row>
    <row r="37" customHeight="1" spans="1:13">
      <c r="A37" s="3" t="s">
        <v>127</v>
      </c>
      <c r="B37" s="5" t="s">
        <v>128</v>
      </c>
      <c r="C37" s="3" t="s">
        <v>16</v>
      </c>
      <c r="D37" s="4" t="s">
        <v>129</v>
      </c>
      <c r="E37" s="4">
        <v>2305</v>
      </c>
      <c r="F37" s="4">
        <v>0</v>
      </c>
      <c r="G37" s="4">
        <v>0</v>
      </c>
      <c r="H37" s="4">
        <f t="shared" si="2"/>
        <v>2305</v>
      </c>
      <c r="I37" s="3">
        <v>1</v>
      </c>
      <c r="J37" s="3" t="s">
        <v>18</v>
      </c>
      <c r="K37" s="6">
        <f t="shared" si="3"/>
        <v>6454</v>
      </c>
      <c r="L37" s="4" t="s">
        <v>24</v>
      </c>
      <c r="M37" s="8" t="s">
        <v>99</v>
      </c>
    </row>
    <row r="38" customHeight="1" spans="1:13">
      <c r="A38" s="3" t="s">
        <v>130</v>
      </c>
      <c r="B38" s="5" t="s">
        <v>131</v>
      </c>
      <c r="C38" s="3" t="s">
        <v>16</v>
      </c>
      <c r="D38" s="4" t="s">
        <v>132</v>
      </c>
      <c r="E38" s="4">
        <v>5391</v>
      </c>
      <c r="F38" s="4">
        <v>0</v>
      </c>
      <c r="G38" s="4">
        <v>0</v>
      </c>
      <c r="H38" s="4">
        <f t="shared" si="2"/>
        <v>5391</v>
      </c>
      <c r="I38" s="3">
        <v>1</v>
      </c>
      <c r="J38" s="3" t="s">
        <v>18</v>
      </c>
      <c r="K38" s="6">
        <f t="shared" si="3"/>
        <v>15094.8</v>
      </c>
      <c r="L38" s="4" t="s">
        <v>24</v>
      </c>
      <c r="M38" s="8" t="s">
        <v>99</v>
      </c>
    </row>
    <row r="39" customHeight="1" spans="1:13">
      <c r="A39" s="3" t="s">
        <v>133</v>
      </c>
      <c r="B39" s="5" t="s">
        <v>134</v>
      </c>
      <c r="C39" s="3" t="s">
        <v>16</v>
      </c>
      <c r="D39" s="4" t="s">
        <v>135</v>
      </c>
      <c r="E39" s="4">
        <v>1735</v>
      </c>
      <c r="F39" s="4">
        <v>0</v>
      </c>
      <c r="G39" s="4">
        <v>0</v>
      </c>
      <c r="H39" s="4">
        <f t="shared" si="2"/>
        <v>1735</v>
      </c>
      <c r="I39" s="3">
        <v>1</v>
      </c>
      <c r="J39" s="3" t="s">
        <v>18</v>
      </c>
      <c r="K39" s="6">
        <f t="shared" si="3"/>
        <v>4858</v>
      </c>
      <c r="L39" s="4" t="s">
        <v>24</v>
      </c>
      <c r="M39" s="8" t="s">
        <v>99</v>
      </c>
    </row>
    <row r="40" customHeight="1" spans="1:13">
      <c r="A40" s="3" t="s">
        <v>136</v>
      </c>
      <c r="B40" s="5" t="s">
        <v>137</v>
      </c>
      <c r="C40" s="3" t="s">
        <v>16</v>
      </c>
      <c r="D40" s="4" t="s">
        <v>138</v>
      </c>
      <c r="E40" s="4">
        <v>1002</v>
      </c>
      <c r="F40" s="4">
        <v>0</v>
      </c>
      <c r="G40" s="4">
        <v>0</v>
      </c>
      <c r="H40" s="4">
        <f t="shared" si="2"/>
        <v>1002</v>
      </c>
      <c r="I40" s="3">
        <v>1</v>
      </c>
      <c r="J40" s="3" t="s">
        <v>18</v>
      </c>
      <c r="K40" s="6">
        <f t="shared" si="3"/>
        <v>2805.6</v>
      </c>
      <c r="L40" s="4" t="s">
        <v>24</v>
      </c>
      <c r="M40" s="8" t="s">
        <v>99</v>
      </c>
    </row>
    <row r="41" customHeight="1" spans="1:13">
      <c r="A41" s="3" t="s">
        <v>139</v>
      </c>
      <c r="B41" s="5" t="s">
        <v>140</v>
      </c>
      <c r="C41" s="3" t="s">
        <v>16</v>
      </c>
      <c r="D41" s="4" t="s">
        <v>141</v>
      </c>
      <c r="E41" s="4">
        <v>4670</v>
      </c>
      <c r="F41" s="4">
        <v>403</v>
      </c>
      <c r="G41" s="4">
        <v>0</v>
      </c>
      <c r="H41" s="4">
        <f t="shared" si="2"/>
        <v>5073</v>
      </c>
      <c r="I41" s="3">
        <v>1</v>
      </c>
      <c r="J41" s="3" t="s">
        <v>18</v>
      </c>
      <c r="K41" s="6">
        <f t="shared" si="3"/>
        <v>14204.4</v>
      </c>
      <c r="L41" s="4" t="s">
        <v>28</v>
      </c>
      <c r="M41" s="8" t="s">
        <v>99</v>
      </c>
    </row>
    <row r="42" customHeight="1" spans="1:13">
      <c r="A42" s="3" t="s">
        <v>142</v>
      </c>
      <c r="B42" s="5" t="s">
        <v>143</v>
      </c>
      <c r="C42" s="3" t="s">
        <v>16</v>
      </c>
      <c r="D42" s="4" t="s">
        <v>144</v>
      </c>
      <c r="E42" s="4">
        <v>2391</v>
      </c>
      <c r="F42" s="4">
        <v>0</v>
      </c>
      <c r="G42" s="4">
        <v>0</v>
      </c>
      <c r="H42" s="4">
        <f t="shared" si="2"/>
        <v>2391</v>
      </c>
      <c r="I42" s="3">
        <v>1</v>
      </c>
      <c r="J42" s="3" t="s">
        <v>18</v>
      </c>
      <c r="K42" s="6">
        <f t="shared" si="3"/>
        <v>6694.8</v>
      </c>
      <c r="L42" s="4" t="s">
        <v>19</v>
      </c>
      <c r="M42" s="8" t="s">
        <v>99</v>
      </c>
    </row>
    <row r="43" customHeight="1" spans="1:13">
      <c r="A43" s="3" t="s">
        <v>145</v>
      </c>
      <c r="B43" s="5" t="s">
        <v>146</v>
      </c>
      <c r="C43" s="3" t="s">
        <v>16</v>
      </c>
      <c r="D43" s="4" t="s">
        <v>147</v>
      </c>
      <c r="E43" s="4">
        <v>5192</v>
      </c>
      <c r="F43" s="4">
        <v>0</v>
      </c>
      <c r="G43" s="4">
        <v>0</v>
      </c>
      <c r="H43" s="4">
        <f t="shared" si="2"/>
        <v>5192</v>
      </c>
      <c r="I43" s="3">
        <v>1</v>
      </c>
      <c r="J43" s="3" t="s">
        <v>18</v>
      </c>
      <c r="K43" s="6">
        <f t="shared" si="3"/>
        <v>14537.6</v>
      </c>
      <c r="L43" s="4" t="s">
        <v>19</v>
      </c>
      <c r="M43" s="8" t="s">
        <v>99</v>
      </c>
    </row>
    <row r="44" customHeight="1" spans="1:13">
      <c r="A44" s="3" t="s">
        <v>148</v>
      </c>
      <c r="B44" s="5" t="s">
        <v>149</v>
      </c>
      <c r="C44" s="3" t="s">
        <v>16</v>
      </c>
      <c r="D44" s="4" t="s">
        <v>150</v>
      </c>
      <c r="E44" s="4">
        <v>660</v>
      </c>
      <c r="F44" s="4">
        <v>0</v>
      </c>
      <c r="G44" s="4">
        <v>0</v>
      </c>
      <c r="H44" s="4">
        <f t="shared" si="2"/>
        <v>660</v>
      </c>
      <c r="I44" s="3">
        <v>1</v>
      </c>
      <c r="J44" s="3" t="s">
        <v>18</v>
      </c>
      <c r="K44" s="6">
        <f t="shared" si="3"/>
        <v>1848</v>
      </c>
      <c r="L44" s="4" t="s">
        <v>62</v>
      </c>
      <c r="M44" s="8" t="s">
        <v>99</v>
      </c>
    </row>
    <row r="45" customHeight="1" spans="1:13">
      <c r="A45" s="3" t="s">
        <v>151</v>
      </c>
      <c r="B45" s="5" t="s">
        <v>152</v>
      </c>
      <c r="C45" s="3" t="s">
        <v>16</v>
      </c>
      <c r="D45" s="4" t="s">
        <v>153</v>
      </c>
      <c r="E45" s="4">
        <v>5993</v>
      </c>
      <c r="F45" s="4">
        <v>184</v>
      </c>
      <c r="G45" s="4">
        <v>0</v>
      </c>
      <c r="H45" s="4">
        <f t="shared" si="2"/>
        <v>6177</v>
      </c>
      <c r="I45" s="3">
        <v>1</v>
      </c>
      <c r="J45" s="3" t="s">
        <v>18</v>
      </c>
      <c r="K45" s="6">
        <f t="shared" si="3"/>
        <v>17295.6</v>
      </c>
      <c r="L45" s="4" t="s">
        <v>19</v>
      </c>
      <c r="M45" s="8" t="s">
        <v>99</v>
      </c>
    </row>
    <row r="46" customHeight="1" spans="1:13">
      <c r="A46" s="3" t="s">
        <v>154</v>
      </c>
      <c r="B46" s="5" t="s">
        <v>155</v>
      </c>
      <c r="C46" s="3" t="s">
        <v>16</v>
      </c>
      <c r="D46" s="4" t="s">
        <v>156</v>
      </c>
      <c r="E46" s="4">
        <v>5040</v>
      </c>
      <c r="F46" s="4">
        <v>82</v>
      </c>
      <c r="G46" s="4">
        <v>0</v>
      </c>
      <c r="H46" s="4">
        <f t="shared" si="2"/>
        <v>5122</v>
      </c>
      <c r="I46" s="3">
        <v>1</v>
      </c>
      <c r="J46" s="3" t="s">
        <v>18</v>
      </c>
      <c r="K46" s="6">
        <f t="shared" si="3"/>
        <v>14341.6</v>
      </c>
      <c r="L46" s="4" t="s">
        <v>24</v>
      </c>
      <c r="M46" s="8" t="s">
        <v>99</v>
      </c>
    </row>
    <row r="47" customHeight="1" spans="1:13">
      <c r="A47" s="3" t="s">
        <v>157</v>
      </c>
      <c r="B47" s="5" t="s">
        <v>158</v>
      </c>
      <c r="C47" s="3" t="s">
        <v>16</v>
      </c>
      <c r="D47" s="4" t="s">
        <v>159</v>
      </c>
      <c r="E47" s="4">
        <v>1444</v>
      </c>
      <c r="F47" s="4">
        <v>0</v>
      </c>
      <c r="G47" s="4">
        <v>0</v>
      </c>
      <c r="H47" s="4">
        <f t="shared" si="2"/>
        <v>1444</v>
      </c>
      <c r="I47" s="3">
        <v>1</v>
      </c>
      <c r="J47" s="3" t="s">
        <v>18</v>
      </c>
      <c r="K47" s="6">
        <f t="shared" si="3"/>
        <v>4043.2</v>
      </c>
      <c r="L47" s="4" t="s">
        <v>24</v>
      </c>
      <c r="M47" s="8" t="s">
        <v>99</v>
      </c>
    </row>
    <row r="48" customHeight="1" spans="1:13">
      <c r="A48" s="3" t="s">
        <v>160</v>
      </c>
      <c r="B48" s="5" t="s">
        <v>161</v>
      </c>
      <c r="C48" s="3" t="s">
        <v>16</v>
      </c>
      <c r="D48" s="4" t="s">
        <v>162</v>
      </c>
      <c r="E48" s="4">
        <v>1072</v>
      </c>
      <c r="F48" s="4">
        <v>0</v>
      </c>
      <c r="G48" s="4">
        <v>0</v>
      </c>
      <c r="H48" s="4">
        <f t="shared" si="2"/>
        <v>1072</v>
      </c>
      <c r="I48" s="3">
        <v>1</v>
      </c>
      <c r="J48" s="3" t="s">
        <v>18</v>
      </c>
      <c r="K48" s="6">
        <f t="shared" si="3"/>
        <v>3001.6</v>
      </c>
      <c r="L48" s="4" t="s">
        <v>55</v>
      </c>
      <c r="M48" s="8" t="s">
        <v>99</v>
      </c>
    </row>
    <row r="49" customHeight="1" spans="1:13">
      <c r="A49" s="3" t="s">
        <v>163</v>
      </c>
      <c r="B49" s="5" t="s">
        <v>164</v>
      </c>
      <c r="C49" s="3" t="s">
        <v>16</v>
      </c>
      <c r="D49" s="4" t="s">
        <v>165</v>
      </c>
      <c r="E49" s="4">
        <v>3726</v>
      </c>
      <c r="F49" s="4">
        <v>0</v>
      </c>
      <c r="G49" s="4">
        <v>0</v>
      </c>
      <c r="H49" s="4">
        <f t="shared" si="2"/>
        <v>3726</v>
      </c>
      <c r="I49" s="3">
        <v>1</v>
      </c>
      <c r="J49" s="3" t="s">
        <v>18</v>
      </c>
      <c r="K49" s="6">
        <f t="shared" si="3"/>
        <v>10432.8</v>
      </c>
      <c r="L49" s="4" t="s">
        <v>28</v>
      </c>
      <c r="M49" s="8" t="s">
        <v>99</v>
      </c>
    </row>
    <row r="50" customHeight="1" spans="1:13">
      <c r="A50" s="3" t="s">
        <v>166</v>
      </c>
      <c r="B50" s="5" t="s">
        <v>167</v>
      </c>
      <c r="C50" s="3" t="s">
        <v>16</v>
      </c>
      <c r="D50" s="4" t="s">
        <v>168</v>
      </c>
      <c r="E50" s="4">
        <v>3512</v>
      </c>
      <c r="F50" s="4">
        <v>140</v>
      </c>
      <c r="G50" s="4">
        <v>0</v>
      </c>
      <c r="H50" s="4">
        <f t="shared" si="2"/>
        <v>3652</v>
      </c>
      <c r="I50" s="3">
        <v>1</v>
      </c>
      <c r="J50" s="3" t="s">
        <v>18</v>
      </c>
      <c r="K50" s="6">
        <f t="shared" si="3"/>
        <v>10225.6</v>
      </c>
      <c r="L50" s="4" t="s">
        <v>24</v>
      </c>
      <c r="M50" s="8" t="s">
        <v>99</v>
      </c>
    </row>
    <row r="51" customHeight="1" spans="1:13">
      <c r="A51" s="3" t="s">
        <v>169</v>
      </c>
      <c r="B51" s="5" t="s">
        <v>170</v>
      </c>
      <c r="C51" s="3" t="s">
        <v>16</v>
      </c>
      <c r="D51" s="4" t="s">
        <v>171</v>
      </c>
      <c r="E51" s="4">
        <v>895</v>
      </c>
      <c r="F51" s="4">
        <v>0</v>
      </c>
      <c r="G51" s="4">
        <v>0</v>
      </c>
      <c r="H51" s="4">
        <f t="shared" si="2"/>
        <v>895</v>
      </c>
      <c r="I51" s="3">
        <v>1</v>
      </c>
      <c r="J51" s="3" t="s">
        <v>18</v>
      </c>
      <c r="K51" s="6">
        <f t="shared" si="3"/>
        <v>2506</v>
      </c>
      <c r="L51" s="4" t="s">
        <v>55</v>
      </c>
      <c r="M51" s="8" t="s">
        <v>99</v>
      </c>
    </row>
    <row r="52" customHeight="1" spans="1:13">
      <c r="A52" s="3" t="s">
        <v>172</v>
      </c>
      <c r="B52" s="5" t="s">
        <v>173</v>
      </c>
      <c r="C52" s="3" t="s">
        <v>16</v>
      </c>
      <c r="D52" s="4" t="s">
        <v>174</v>
      </c>
      <c r="E52" s="4">
        <v>2254</v>
      </c>
      <c r="F52" s="4">
        <v>0</v>
      </c>
      <c r="G52" s="4">
        <v>0</v>
      </c>
      <c r="H52" s="4">
        <f t="shared" si="2"/>
        <v>2254</v>
      </c>
      <c r="I52" s="3">
        <v>1</v>
      </c>
      <c r="J52" s="3" t="s">
        <v>18</v>
      </c>
      <c r="K52" s="6">
        <f t="shared" si="3"/>
        <v>6311.2</v>
      </c>
      <c r="L52" s="4" t="s">
        <v>28</v>
      </c>
      <c r="M52" s="8" t="s">
        <v>99</v>
      </c>
    </row>
    <row r="53" customHeight="1" spans="1:13">
      <c r="A53" s="3" t="s">
        <v>175</v>
      </c>
      <c r="B53" s="5" t="s">
        <v>176</v>
      </c>
      <c r="C53" s="3" t="s">
        <v>16</v>
      </c>
      <c r="D53" s="4" t="s">
        <v>177</v>
      </c>
      <c r="E53" s="4">
        <v>1256</v>
      </c>
      <c r="F53" s="4">
        <v>11</v>
      </c>
      <c r="G53" s="4">
        <v>0</v>
      </c>
      <c r="H53" s="4">
        <f t="shared" si="2"/>
        <v>1267</v>
      </c>
      <c r="I53" s="3">
        <v>1</v>
      </c>
      <c r="J53" s="3" t="s">
        <v>18</v>
      </c>
      <c r="K53" s="6">
        <f t="shared" si="3"/>
        <v>3547.6</v>
      </c>
      <c r="L53" s="4" t="s">
        <v>55</v>
      </c>
      <c r="M53" s="8" t="s">
        <v>99</v>
      </c>
    </row>
    <row r="54" customHeight="1" spans="1:13">
      <c r="A54" s="3" t="s">
        <v>178</v>
      </c>
      <c r="B54" s="5" t="s">
        <v>179</v>
      </c>
      <c r="C54" s="3" t="s">
        <v>16</v>
      </c>
      <c r="D54" s="4" t="s">
        <v>180</v>
      </c>
      <c r="E54" s="4">
        <v>4199</v>
      </c>
      <c r="F54" s="4">
        <v>67</v>
      </c>
      <c r="G54" s="4">
        <v>0</v>
      </c>
      <c r="H54" s="4">
        <f t="shared" si="2"/>
        <v>4266</v>
      </c>
      <c r="I54" s="3">
        <v>1</v>
      </c>
      <c r="J54" s="3" t="s">
        <v>18</v>
      </c>
      <c r="K54" s="6">
        <f t="shared" si="3"/>
        <v>11944.8</v>
      </c>
      <c r="L54" s="4" t="s">
        <v>55</v>
      </c>
      <c r="M54" s="8" t="s">
        <v>99</v>
      </c>
    </row>
    <row r="55" customHeight="1" spans="1:13">
      <c r="A55" s="3" t="s">
        <v>181</v>
      </c>
      <c r="B55" s="5" t="s">
        <v>182</v>
      </c>
      <c r="C55" s="3" t="s">
        <v>16</v>
      </c>
      <c r="D55" s="4" t="s">
        <v>183</v>
      </c>
      <c r="E55" s="4">
        <v>4736</v>
      </c>
      <c r="F55" s="4">
        <v>0</v>
      </c>
      <c r="G55" s="4">
        <v>0</v>
      </c>
      <c r="H55" s="4">
        <f t="shared" si="2"/>
        <v>4736</v>
      </c>
      <c r="I55" s="3">
        <v>1</v>
      </c>
      <c r="J55" s="3" t="s">
        <v>18</v>
      </c>
      <c r="K55" s="6">
        <f t="shared" si="3"/>
        <v>13260.8</v>
      </c>
      <c r="L55" s="4" t="s">
        <v>62</v>
      </c>
      <c r="M55" s="8" t="s">
        <v>99</v>
      </c>
    </row>
    <row r="56" customHeight="1" spans="1:13">
      <c r="A56" s="3" t="s">
        <v>184</v>
      </c>
      <c r="B56" s="5" t="s">
        <v>185</v>
      </c>
      <c r="C56" s="3" t="s">
        <v>16</v>
      </c>
      <c r="D56" s="4" t="s">
        <v>186</v>
      </c>
      <c r="E56" s="4">
        <v>4470</v>
      </c>
      <c r="F56" s="4">
        <v>198</v>
      </c>
      <c r="G56" s="4">
        <v>0</v>
      </c>
      <c r="H56" s="4">
        <f t="shared" si="2"/>
        <v>4668</v>
      </c>
      <c r="I56" s="3">
        <v>1</v>
      </c>
      <c r="J56" s="3" t="s">
        <v>18</v>
      </c>
      <c r="K56" s="6">
        <f t="shared" si="3"/>
        <v>13070.4</v>
      </c>
      <c r="L56" s="4" t="s">
        <v>62</v>
      </c>
      <c r="M56" s="8" t="s">
        <v>99</v>
      </c>
    </row>
    <row r="57" customHeight="1" spans="1:13">
      <c r="A57" s="3" t="s">
        <v>187</v>
      </c>
      <c r="B57" s="5" t="s">
        <v>188</v>
      </c>
      <c r="C57" s="3" t="s">
        <v>16</v>
      </c>
      <c r="D57" s="4" t="s">
        <v>189</v>
      </c>
      <c r="E57" s="4">
        <v>4795</v>
      </c>
      <c r="F57" s="4">
        <v>0</v>
      </c>
      <c r="G57" s="4">
        <v>0</v>
      </c>
      <c r="H57" s="4">
        <f t="shared" si="2"/>
        <v>4795</v>
      </c>
      <c r="I57" s="3">
        <v>1</v>
      </c>
      <c r="J57" s="3" t="s">
        <v>18</v>
      </c>
      <c r="K57" s="6">
        <f t="shared" si="3"/>
        <v>13426</v>
      </c>
      <c r="L57" s="4" t="s">
        <v>62</v>
      </c>
      <c r="M57" s="8" t="s">
        <v>99</v>
      </c>
    </row>
    <row r="58" customHeight="1" spans="1:13">
      <c r="A58" s="3" t="s">
        <v>190</v>
      </c>
      <c r="B58" s="5" t="s">
        <v>191</v>
      </c>
      <c r="C58" s="3" t="s">
        <v>16</v>
      </c>
      <c r="D58" s="4" t="s">
        <v>192</v>
      </c>
      <c r="E58" s="4">
        <v>7185</v>
      </c>
      <c r="F58" s="4">
        <v>219</v>
      </c>
      <c r="G58" s="4">
        <v>0</v>
      </c>
      <c r="H58" s="4">
        <f t="shared" si="2"/>
        <v>7404</v>
      </c>
      <c r="I58" s="3">
        <v>1</v>
      </c>
      <c r="J58" s="3" t="s">
        <v>18</v>
      </c>
      <c r="K58" s="6">
        <f t="shared" si="3"/>
        <v>20731.2</v>
      </c>
      <c r="L58" s="4" t="s">
        <v>24</v>
      </c>
      <c r="M58" s="8" t="s">
        <v>99</v>
      </c>
    </row>
    <row r="59" customHeight="1" spans="1:13">
      <c r="A59" s="3" t="s">
        <v>193</v>
      </c>
      <c r="B59" s="5" t="s">
        <v>194</v>
      </c>
      <c r="C59" s="3" t="s">
        <v>16</v>
      </c>
      <c r="D59" s="4" t="s">
        <v>195</v>
      </c>
      <c r="E59" s="4">
        <v>2555</v>
      </c>
      <c r="F59" s="4">
        <v>4</v>
      </c>
      <c r="G59" s="4">
        <v>0</v>
      </c>
      <c r="H59" s="4">
        <f t="shared" si="2"/>
        <v>2559</v>
      </c>
      <c r="I59" s="3">
        <v>1</v>
      </c>
      <c r="J59" s="3" t="s">
        <v>18</v>
      </c>
      <c r="K59" s="6">
        <f t="shared" si="3"/>
        <v>7165.2</v>
      </c>
      <c r="L59" s="4" t="s">
        <v>62</v>
      </c>
      <c r="M59" s="8" t="s">
        <v>99</v>
      </c>
    </row>
    <row r="60" customHeight="1" spans="1:13">
      <c r="A60" s="3" t="s">
        <v>196</v>
      </c>
      <c r="B60" s="5" t="s">
        <v>197</v>
      </c>
      <c r="C60" s="3" t="s">
        <v>16</v>
      </c>
      <c r="D60" s="4" t="s">
        <v>198</v>
      </c>
      <c r="E60" s="4">
        <v>2381</v>
      </c>
      <c r="F60" s="4">
        <v>0</v>
      </c>
      <c r="G60" s="4">
        <v>0</v>
      </c>
      <c r="H60" s="4">
        <f t="shared" si="2"/>
        <v>2381</v>
      </c>
      <c r="I60" s="3">
        <v>1</v>
      </c>
      <c r="J60" s="3" t="s">
        <v>18</v>
      </c>
      <c r="K60" s="6">
        <f t="shared" si="3"/>
        <v>6666.8</v>
      </c>
      <c r="L60" s="4" t="s">
        <v>62</v>
      </c>
      <c r="M60" s="8" t="s">
        <v>99</v>
      </c>
    </row>
    <row r="61" customHeight="1" spans="1:13">
      <c r="A61" s="3" t="s">
        <v>199</v>
      </c>
      <c r="B61" s="5" t="s">
        <v>200</v>
      </c>
      <c r="C61" s="3" t="s">
        <v>16</v>
      </c>
      <c r="D61" s="4" t="s">
        <v>201</v>
      </c>
      <c r="E61" s="4">
        <v>4795</v>
      </c>
      <c r="F61" s="4">
        <v>167</v>
      </c>
      <c r="G61" s="4">
        <v>0</v>
      </c>
      <c r="H61" s="4">
        <f t="shared" si="2"/>
        <v>4962</v>
      </c>
      <c r="I61" s="3">
        <v>1</v>
      </c>
      <c r="J61" s="3" t="s">
        <v>18</v>
      </c>
      <c r="K61" s="6">
        <f t="shared" si="3"/>
        <v>13893.6</v>
      </c>
      <c r="L61" s="4" t="s">
        <v>62</v>
      </c>
      <c r="M61" s="8" t="s">
        <v>99</v>
      </c>
    </row>
    <row r="62" customHeight="1" spans="1:13">
      <c r="A62" s="3" t="s">
        <v>202</v>
      </c>
      <c r="B62" s="5" t="s">
        <v>203</v>
      </c>
      <c r="C62" s="3" t="s">
        <v>16</v>
      </c>
      <c r="D62" s="4" t="s">
        <v>204</v>
      </c>
      <c r="E62" s="4">
        <v>4868</v>
      </c>
      <c r="F62" s="4">
        <v>0</v>
      </c>
      <c r="G62" s="4">
        <v>0</v>
      </c>
      <c r="H62" s="4">
        <f t="shared" si="2"/>
        <v>4868</v>
      </c>
      <c r="I62" s="3">
        <v>1</v>
      </c>
      <c r="J62" s="3" t="s">
        <v>18</v>
      </c>
      <c r="K62" s="6">
        <f t="shared" si="3"/>
        <v>13630.4</v>
      </c>
      <c r="L62" s="4" t="s">
        <v>24</v>
      </c>
      <c r="M62" s="8" t="s">
        <v>99</v>
      </c>
    </row>
    <row r="63" customHeight="1" spans="1:13">
      <c r="A63" s="3" t="s">
        <v>205</v>
      </c>
      <c r="B63" s="5" t="s">
        <v>206</v>
      </c>
      <c r="C63" s="3" t="s">
        <v>16</v>
      </c>
      <c r="D63" s="4" t="s">
        <v>207</v>
      </c>
      <c r="E63" s="4">
        <v>1190</v>
      </c>
      <c r="F63" s="4">
        <v>0</v>
      </c>
      <c r="G63" s="4">
        <v>0</v>
      </c>
      <c r="H63" s="4">
        <f t="shared" si="2"/>
        <v>1190</v>
      </c>
      <c r="I63" s="3">
        <v>1</v>
      </c>
      <c r="J63" s="3" t="s">
        <v>18</v>
      </c>
      <c r="K63" s="6">
        <f t="shared" si="3"/>
        <v>3332</v>
      </c>
      <c r="L63" s="4" t="s">
        <v>62</v>
      </c>
      <c r="M63" s="8" t="s">
        <v>99</v>
      </c>
    </row>
    <row r="64" customHeight="1" spans="1:13">
      <c r="A64" s="3" t="s">
        <v>208</v>
      </c>
      <c r="B64" s="5" t="s">
        <v>209</v>
      </c>
      <c r="C64" s="3" t="s">
        <v>16</v>
      </c>
      <c r="D64" s="4" t="s">
        <v>210</v>
      </c>
      <c r="E64" s="4">
        <v>1224</v>
      </c>
      <c r="F64" s="4">
        <v>0</v>
      </c>
      <c r="G64" s="4">
        <v>0</v>
      </c>
      <c r="H64" s="4">
        <f t="shared" si="2"/>
        <v>1224</v>
      </c>
      <c r="I64" s="3">
        <v>1</v>
      </c>
      <c r="J64" s="3" t="s">
        <v>18</v>
      </c>
      <c r="K64" s="6">
        <f t="shared" si="3"/>
        <v>3427.2</v>
      </c>
      <c r="L64" s="4" t="s">
        <v>37</v>
      </c>
      <c r="M64" s="8" t="s">
        <v>99</v>
      </c>
    </row>
    <row r="65" customHeight="1" spans="1:13">
      <c r="A65" s="3" t="s">
        <v>211</v>
      </c>
      <c r="B65" s="5" t="s">
        <v>212</v>
      </c>
      <c r="C65" s="3" t="s">
        <v>16</v>
      </c>
      <c r="D65" s="4" t="s">
        <v>213</v>
      </c>
      <c r="E65" s="4">
        <v>1700</v>
      </c>
      <c r="F65" s="4">
        <v>60</v>
      </c>
      <c r="G65" s="4">
        <v>0</v>
      </c>
      <c r="H65" s="4">
        <f t="shared" si="2"/>
        <v>1760</v>
      </c>
      <c r="I65" s="3">
        <v>1</v>
      </c>
      <c r="J65" s="3" t="s">
        <v>18</v>
      </c>
      <c r="K65" s="6">
        <f t="shared" si="3"/>
        <v>4928</v>
      </c>
      <c r="L65" s="4" t="s">
        <v>37</v>
      </c>
      <c r="M65" s="8" t="s">
        <v>99</v>
      </c>
    </row>
    <row r="66" customHeight="1" spans="1:13">
      <c r="A66" s="3" t="s">
        <v>214</v>
      </c>
      <c r="B66" s="5" t="s">
        <v>215</v>
      </c>
      <c r="C66" s="3" t="s">
        <v>16</v>
      </c>
      <c r="D66" s="4" t="s">
        <v>216</v>
      </c>
      <c r="E66" s="4">
        <v>1900</v>
      </c>
      <c r="F66" s="4">
        <v>0</v>
      </c>
      <c r="G66" s="4">
        <v>0</v>
      </c>
      <c r="H66" s="4">
        <f t="shared" si="2"/>
        <v>1900</v>
      </c>
      <c r="I66" s="3">
        <v>1</v>
      </c>
      <c r="J66" s="3" t="s">
        <v>18</v>
      </c>
      <c r="K66" s="6">
        <f t="shared" si="3"/>
        <v>5320</v>
      </c>
      <c r="L66" s="4" t="s">
        <v>37</v>
      </c>
      <c r="M66" s="8" t="s">
        <v>99</v>
      </c>
    </row>
    <row r="67" customHeight="1" spans="1:13">
      <c r="A67" s="3" t="s">
        <v>217</v>
      </c>
      <c r="B67" s="5" t="s">
        <v>218</v>
      </c>
      <c r="C67" s="3" t="s">
        <v>16</v>
      </c>
      <c r="D67" s="4" t="s">
        <v>219</v>
      </c>
      <c r="E67" s="4">
        <v>2107</v>
      </c>
      <c r="F67" s="4">
        <v>0</v>
      </c>
      <c r="G67" s="4">
        <v>0</v>
      </c>
      <c r="H67" s="4">
        <f t="shared" ref="H67:H97" si="4">E67+F67+G67</f>
        <v>2107</v>
      </c>
      <c r="I67" s="3">
        <v>1</v>
      </c>
      <c r="J67" s="3" t="s">
        <v>18</v>
      </c>
      <c r="K67" s="6">
        <f t="shared" si="3"/>
        <v>5899.6</v>
      </c>
      <c r="L67" s="4" t="s">
        <v>37</v>
      </c>
      <c r="M67" s="8" t="s">
        <v>99</v>
      </c>
    </row>
    <row r="68" customHeight="1" spans="1:13">
      <c r="A68" s="3" t="s">
        <v>220</v>
      </c>
      <c r="B68" s="5" t="s">
        <v>221</v>
      </c>
      <c r="C68" s="3" t="s">
        <v>16</v>
      </c>
      <c r="D68" s="4" t="s">
        <v>222</v>
      </c>
      <c r="E68" s="4">
        <v>1369</v>
      </c>
      <c r="F68" s="4">
        <v>0</v>
      </c>
      <c r="G68" s="4">
        <v>0</v>
      </c>
      <c r="H68" s="4">
        <f t="shared" si="4"/>
        <v>1369</v>
      </c>
      <c r="I68" s="3">
        <v>1</v>
      </c>
      <c r="J68" s="3" t="s">
        <v>18</v>
      </c>
      <c r="K68" s="6">
        <f t="shared" ref="K68:K99" si="5">H68*I68*J68</f>
        <v>3833.2</v>
      </c>
      <c r="L68" s="4" t="s">
        <v>37</v>
      </c>
      <c r="M68" s="8" t="s">
        <v>99</v>
      </c>
    </row>
    <row r="69" customHeight="1" spans="1:13">
      <c r="A69" s="3" t="s">
        <v>223</v>
      </c>
      <c r="B69" s="5" t="s">
        <v>224</v>
      </c>
      <c r="C69" s="3" t="s">
        <v>16</v>
      </c>
      <c r="D69" s="4" t="s">
        <v>225</v>
      </c>
      <c r="E69" s="4">
        <v>2386</v>
      </c>
      <c r="F69" s="4">
        <v>10</v>
      </c>
      <c r="G69" s="4">
        <v>0</v>
      </c>
      <c r="H69" s="4">
        <f t="shared" si="4"/>
        <v>2396</v>
      </c>
      <c r="I69" s="3">
        <v>1</v>
      </c>
      <c r="J69" s="3" t="s">
        <v>18</v>
      </c>
      <c r="K69" s="6">
        <f t="shared" si="5"/>
        <v>6708.8</v>
      </c>
      <c r="L69" s="4" t="s">
        <v>47</v>
      </c>
      <c r="M69" s="8" t="s">
        <v>99</v>
      </c>
    </row>
    <row r="70" customHeight="1" spans="1:13">
      <c r="A70" s="3" t="s">
        <v>226</v>
      </c>
      <c r="B70" s="5" t="s">
        <v>227</v>
      </c>
      <c r="C70" s="3" t="s">
        <v>16</v>
      </c>
      <c r="D70" s="4" t="s">
        <v>228</v>
      </c>
      <c r="E70" s="4">
        <v>1428</v>
      </c>
      <c r="F70" s="4">
        <v>254</v>
      </c>
      <c r="G70" s="4">
        <v>0</v>
      </c>
      <c r="H70" s="4">
        <f t="shared" si="4"/>
        <v>1682</v>
      </c>
      <c r="I70" s="3">
        <v>1</v>
      </c>
      <c r="J70" s="3" t="s">
        <v>18</v>
      </c>
      <c r="K70" s="6">
        <f t="shared" si="5"/>
        <v>4709.6</v>
      </c>
      <c r="L70" s="4" t="s">
        <v>229</v>
      </c>
      <c r="M70" s="8" t="s">
        <v>99</v>
      </c>
    </row>
    <row r="71" customHeight="1" spans="1:13">
      <c r="A71" s="3" t="s">
        <v>230</v>
      </c>
      <c r="B71" s="5" t="s">
        <v>231</v>
      </c>
      <c r="C71" s="3" t="s">
        <v>16</v>
      </c>
      <c r="D71" s="4" t="s">
        <v>232</v>
      </c>
      <c r="E71" s="4">
        <v>2717</v>
      </c>
      <c r="F71" s="4">
        <v>0</v>
      </c>
      <c r="G71" s="4">
        <v>0</v>
      </c>
      <c r="H71" s="4">
        <f t="shared" si="4"/>
        <v>2717</v>
      </c>
      <c r="I71" s="3">
        <v>1</v>
      </c>
      <c r="J71" s="3" t="s">
        <v>18</v>
      </c>
      <c r="K71" s="6">
        <f t="shared" si="5"/>
        <v>7607.6</v>
      </c>
      <c r="L71" s="4" t="s">
        <v>229</v>
      </c>
      <c r="M71" s="8" t="s">
        <v>99</v>
      </c>
    </row>
    <row r="72" customHeight="1" spans="1:13">
      <c r="A72" s="3" t="s">
        <v>233</v>
      </c>
      <c r="B72" s="5" t="s">
        <v>234</v>
      </c>
      <c r="C72" s="3" t="s">
        <v>16</v>
      </c>
      <c r="D72" s="4" t="s">
        <v>235</v>
      </c>
      <c r="E72" s="4">
        <v>4863</v>
      </c>
      <c r="F72" s="4">
        <v>0</v>
      </c>
      <c r="G72" s="4">
        <v>0</v>
      </c>
      <c r="H72" s="4">
        <f t="shared" si="4"/>
        <v>4863</v>
      </c>
      <c r="I72" s="3">
        <v>1</v>
      </c>
      <c r="J72" s="3" t="s">
        <v>18</v>
      </c>
      <c r="K72" s="6">
        <f t="shared" si="5"/>
        <v>13616.4</v>
      </c>
      <c r="L72" s="4" t="s">
        <v>51</v>
      </c>
      <c r="M72" s="8" t="s">
        <v>99</v>
      </c>
    </row>
    <row r="73" customHeight="1" spans="1:13">
      <c r="A73" s="3" t="s">
        <v>236</v>
      </c>
      <c r="B73" s="5" t="s">
        <v>237</v>
      </c>
      <c r="C73" s="3" t="s">
        <v>16</v>
      </c>
      <c r="D73" s="4" t="s">
        <v>238</v>
      </c>
      <c r="E73" s="4">
        <v>2054</v>
      </c>
      <c r="F73" s="4">
        <v>0</v>
      </c>
      <c r="G73" s="4">
        <v>0</v>
      </c>
      <c r="H73" s="4">
        <f t="shared" si="4"/>
        <v>2054</v>
      </c>
      <c r="I73" s="3">
        <v>1</v>
      </c>
      <c r="J73" s="3" t="s">
        <v>18</v>
      </c>
      <c r="K73" s="6">
        <f t="shared" si="5"/>
        <v>5751.2</v>
      </c>
      <c r="L73" s="4" t="s">
        <v>47</v>
      </c>
      <c r="M73" s="8" t="s">
        <v>99</v>
      </c>
    </row>
    <row r="74" customHeight="1" spans="1:13">
      <c r="A74" s="3" t="s">
        <v>239</v>
      </c>
      <c r="B74" s="5" t="s">
        <v>240</v>
      </c>
      <c r="C74" s="3" t="s">
        <v>16</v>
      </c>
      <c r="D74" s="4" t="s">
        <v>241</v>
      </c>
      <c r="E74" s="4">
        <v>2278</v>
      </c>
      <c r="F74" s="4">
        <v>0</v>
      </c>
      <c r="G74" s="4">
        <v>0</v>
      </c>
      <c r="H74" s="4">
        <f t="shared" si="4"/>
        <v>2278</v>
      </c>
      <c r="I74" s="3">
        <v>1</v>
      </c>
      <c r="J74" s="3" t="s">
        <v>18</v>
      </c>
      <c r="K74" s="6">
        <f t="shared" si="5"/>
        <v>6378.4</v>
      </c>
      <c r="L74" s="4" t="s">
        <v>229</v>
      </c>
      <c r="M74" s="8" t="s">
        <v>99</v>
      </c>
    </row>
    <row r="75" customHeight="1" spans="1:13">
      <c r="A75" s="3" t="s">
        <v>242</v>
      </c>
      <c r="B75" s="5" t="s">
        <v>243</v>
      </c>
      <c r="C75" s="3" t="s">
        <v>16</v>
      </c>
      <c r="D75" s="4" t="s">
        <v>244</v>
      </c>
      <c r="E75" s="4">
        <v>1173</v>
      </c>
      <c r="F75" s="4">
        <v>65</v>
      </c>
      <c r="G75" s="4">
        <v>0</v>
      </c>
      <c r="H75" s="4">
        <f t="shared" si="4"/>
        <v>1238</v>
      </c>
      <c r="I75" s="3">
        <v>1</v>
      </c>
      <c r="J75" s="3" t="s">
        <v>18</v>
      </c>
      <c r="K75" s="6">
        <f t="shared" si="5"/>
        <v>3466.4</v>
      </c>
      <c r="L75" s="4" t="s">
        <v>229</v>
      </c>
      <c r="M75" s="8" t="s">
        <v>99</v>
      </c>
    </row>
    <row r="76" customHeight="1" spans="1:13">
      <c r="A76" s="3" t="s">
        <v>245</v>
      </c>
      <c r="B76" s="5" t="s">
        <v>246</v>
      </c>
      <c r="C76" s="3" t="s">
        <v>16</v>
      </c>
      <c r="D76" s="4" t="s">
        <v>247</v>
      </c>
      <c r="E76" s="4">
        <v>4710</v>
      </c>
      <c r="F76" s="4">
        <v>186</v>
      </c>
      <c r="G76" s="4">
        <v>0</v>
      </c>
      <c r="H76" s="4">
        <f t="shared" si="4"/>
        <v>4896</v>
      </c>
      <c r="I76" s="3">
        <v>1</v>
      </c>
      <c r="J76" s="3" t="s">
        <v>18</v>
      </c>
      <c r="K76" s="6">
        <f t="shared" si="5"/>
        <v>13708.8</v>
      </c>
      <c r="L76" s="4" t="s">
        <v>229</v>
      </c>
      <c r="M76" s="8" t="s">
        <v>99</v>
      </c>
    </row>
    <row r="77" customHeight="1" spans="1:13">
      <c r="A77" s="3" t="s">
        <v>248</v>
      </c>
      <c r="B77" s="5" t="s">
        <v>249</v>
      </c>
      <c r="C77" s="3" t="s">
        <v>16</v>
      </c>
      <c r="D77" s="4" t="s">
        <v>250</v>
      </c>
      <c r="E77" s="4">
        <v>4962</v>
      </c>
      <c r="F77" s="4">
        <v>162</v>
      </c>
      <c r="G77" s="4">
        <v>0</v>
      </c>
      <c r="H77" s="4">
        <f t="shared" si="4"/>
        <v>5124</v>
      </c>
      <c r="I77" s="3">
        <v>1</v>
      </c>
      <c r="J77" s="3" t="s">
        <v>18</v>
      </c>
      <c r="K77" s="6">
        <f t="shared" si="5"/>
        <v>14347.2</v>
      </c>
      <c r="L77" s="4" t="s">
        <v>229</v>
      </c>
      <c r="M77" s="8" t="s">
        <v>99</v>
      </c>
    </row>
    <row r="78" customHeight="1" spans="1:13">
      <c r="A78" s="3" t="s">
        <v>251</v>
      </c>
      <c r="B78" s="5" t="s">
        <v>252</v>
      </c>
      <c r="C78" s="3" t="s">
        <v>16</v>
      </c>
      <c r="D78" s="4" t="s">
        <v>253</v>
      </c>
      <c r="E78" s="4">
        <v>7946</v>
      </c>
      <c r="F78" s="4">
        <v>755</v>
      </c>
      <c r="G78" s="4">
        <v>0</v>
      </c>
      <c r="H78" s="4">
        <f t="shared" si="4"/>
        <v>8701</v>
      </c>
      <c r="I78" s="3">
        <v>1</v>
      </c>
      <c r="J78" s="3" t="s">
        <v>18</v>
      </c>
      <c r="K78" s="6">
        <f t="shared" si="5"/>
        <v>24362.8</v>
      </c>
      <c r="L78" s="4" t="s">
        <v>28</v>
      </c>
      <c r="M78" s="8" t="s">
        <v>99</v>
      </c>
    </row>
    <row r="79" customHeight="1" spans="1:13">
      <c r="A79" s="3" t="s">
        <v>254</v>
      </c>
      <c r="B79" s="5" t="s">
        <v>255</v>
      </c>
      <c r="C79" s="3" t="s">
        <v>16</v>
      </c>
      <c r="D79" s="4" t="s">
        <v>256</v>
      </c>
      <c r="E79" s="4">
        <v>1265</v>
      </c>
      <c r="F79" s="4">
        <v>0</v>
      </c>
      <c r="G79" s="4">
        <v>0</v>
      </c>
      <c r="H79" s="4">
        <f t="shared" si="4"/>
        <v>1265</v>
      </c>
      <c r="I79" s="3">
        <v>1</v>
      </c>
      <c r="J79" s="3" t="s">
        <v>18</v>
      </c>
      <c r="K79" s="6">
        <f t="shared" si="5"/>
        <v>3542</v>
      </c>
      <c r="L79" s="4" t="s">
        <v>47</v>
      </c>
      <c r="M79" s="8" t="s">
        <v>99</v>
      </c>
    </row>
    <row r="80" customHeight="1" spans="1:13">
      <c r="A80" s="3" t="s">
        <v>257</v>
      </c>
      <c r="B80" s="5" t="s">
        <v>258</v>
      </c>
      <c r="C80" s="3" t="s">
        <v>16</v>
      </c>
      <c r="D80" s="4" t="s">
        <v>259</v>
      </c>
      <c r="E80" s="4">
        <v>1185</v>
      </c>
      <c r="F80" s="4">
        <v>51</v>
      </c>
      <c r="G80" s="4">
        <v>0</v>
      </c>
      <c r="H80" s="4">
        <f t="shared" si="4"/>
        <v>1236</v>
      </c>
      <c r="I80" s="3">
        <v>1</v>
      </c>
      <c r="J80" s="3" t="s">
        <v>18</v>
      </c>
      <c r="K80" s="6">
        <f t="shared" si="5"/>
        <v>3460.8</v>
      </c>
      <c r="L80" s="4" t="s">
        <v>37</v>
      </c>
      <c r="M80" s="8" t="s">
        <v>99</v>
      </c>
    </row>
    <row r="81" customHeight="1" spans="1:13">
      <c r="A81" s="3" t="s">
        <v>260</v>
      </c>
      <c r="B81" s="5" t="s">
        <v>261</v>
      </c>
      <c r="C81" s="3" t="s">
        <v>16</v>
      </c>
      <c r="D81" s="4" t="s">
        <v>262</v>
      </c>
      <c r="E81" s="4">
        <v>2087</v>
      </c>
      <c r="F81" s="4">
        <v>0</v>
      </c>
      <c r="G81" s="4">
        <v>0</v>
      </c>
      <c r="H81" s="4">
        <f t="shared" si="4"/>
        <v>2087</v>
      </c>
      <c r="I81" s="3">
        <v>1</v>
      </c>
      <c r="J81" s="3" t="s">
        <v>18</v>
      </c>
      <c r="K81" s="6">
        <f t="shared" si="5"/>
        <v>5843.6</v>
      </c>
      <c r="L81" s="4" t="s">
        <v>51</v>
      </c>
      <c r="M81" s="8" t="s">
        <v>99</v>
      </c>
    </row>
    <row r="82" customHeight="1" spans="1:13">
      <c r="A82" s="3" t="s">
        <v>263</v>
      </c>
      <c r="B82" s="5" t="s">
        <v>264</v>
      </c>
      <c r="C82" s="3" t="s">
        <v>16</v>
      </c>
      <c r="D82" s="4" t="s">
        <v>265</v>
      </c>
      <c r="E82" s="4">
        <v>1159</v>
      </c>
      <c r="F82" s="4">
        <v>70</v>
      </c>
      <c r="G82" s="4">
        <v>0</v>
      </c>
      <c r="H82" s="4">
        <f t="shared" si="4"/>
        <v>1229</v>
      </c>
      <c r="I82" s="3">
        <v>1</v>
      </c>
      <c r="J82" s="3" t="s">
        <v>18</v>
      </c>
      <c r="K82" s="6">
        <f t="shared" si="5"/>
        <v>3441.2</v>
      </c>
      <c r="L82" s="4" t="s">
        <v>51</v>
      </c>
      <c r="M82" s="8" t="s">
        <v>99</v>
      </c>
    </row>
    <row r="83" customHeight="1" spans="1:13">
      <c r="A83" s="3" t="s">
        <v>266</v>
      </c>
      <c r="B83" s="5" t="s">
        <v>267</v>
      </c>
      <c r="C83" s="3" t="s">
        <v>16</v>
      </c>
      <c r="D83" s="4" t="s">
        <v>268</v>
      </c>
      <c r="E83" s="4">
        <v>2370</v>
      </c>
      <c r="F83" s="4">
        <v>106</v>
      </c>
      <c r="G83" s="4">
        <v>0</v>
      </c>
      <c r="H83" s="4">
        <f t="shared" si="4"/>
        <v>2476</v>
      </c>
      <c r="I83" s="3">
        <v>1</v>
      </c>
      <c r="J83" s="3" t="s">
        <v>18</v>
      </c>
      <c r="K83" s="6">
        <f t="shared" si="5"/>
        <v>6932.8</v>
      </c>
      <c r="L83" s="4" t="s">
        <v>51</v>
      </c>
      <c r="M83" s="8" t="s">
        <v>99</v>
      </c>
    </row>
    <row r="84" customHeight="1" spans="1:13">
      <c r="A84" s="3" t="s">
        <v>269</v>
      </c>
      <c r="B84" s="5" t="s">
        <v>270</v>
      </c>
      <c r="C84" s="3" t="s">
        <v>16</v>
      </c>
      <c r="D84" s="4" t="s">
        <v>271</v>
      </c>
      <c r="E84" s="4">
        <v>6248</v>
      </c>
      <c r="F84" s="4">
        <v>146</v>
      </c>
      <c r="G84" s="4">
        <v>0</v>
      </c>
      <c r="H84" s="4">
        <f t="shared" si="4"/>
        <v>6394</v>
      </c>
      <c r="I84" s="3">
        <v>1</v>
      </c>
      <c r="J84" s="3" t="s">
        <v>18</v>
      </c>
      <c r="K84" s="6">
        <f t="shared" si="5"/>
        <v>17903.2</v>
      </c>
      <c r="L84" s="4" t="s">
        <v>51</v>
      </c>
      <c r="M84" s="8" t="s">
        <v>99</v>
      </c>
    </row>
    <row r="85" customHeight="1" spans="1:13">
      <c r="A85" s="3" t="s">
        <v>272</v>
      </c>
      <c r="B85" s="5" t="s">
        <v>273</v>
      </c>
      <c r="C85" s="3" t="s">
        <v>16</v>
      </c>
      <c r="D85" s="4" t="s">
        <v>274</v>
      </c>
      <c r="E85" s="4">
        <v>4271</v>
      </c>
      <c r="F85" s="4">
        <v>147</v>
      </c>
      <c r="G85" s="4">
        <v>0</v>
      </c>
      <c r="H85" s="4">
        <f t="shared" si="4"/>
        <v>4418</v>
      </c>
      <c r="I85" s="3">
        <v>1</v>
      </c>
      <c r="J85" s="3" t="s">
        <v>18</v>
      </c>
      <c r="K85" s="6">
        <f t="shared" si="5"/>
        <v>12370.4</v>
      </c>
      <c r="L85" s="4" t="s">
        <v>47</v>
      </c>
      <c r="M85" s="8" t="s">
        <v>99</v>
      </c>
    </row>
    <row r="86" customHeight="1" spans="1:13">
      <c r="A86" s="3" t="s">
        <v>275</v>
      </c>
      <c r="B86" s="5" t="s">
        <v>276</v>
      </c>
      <c r="C86" s="3" t="s">
        <v>16</v>
      </c>
      <c r="D86" s="4" t="s">
        <v>277</v>
      </c>
      <c r="E86" s="4">
        <v>1396</v>
      </c>
      <c r="F86" s="4">
        <v>0</v>
      </c>
      <c r="G86" s="4">
        <v>0</v>
      </c>
      <c r="H86" s="4">
        <f t="shared" si="4"/>
        <v>1396</v>
      </c>
      <c r="I86" s="3">
        <v>1</v>
      </c>
      <c r="J86" s="3" t="s">
        <v>18</v>
      </c>
      <c r="K86" s="6">
        <f t="shared" si="5"/>
        <v>3908.8</v>
      </c>
      <c r="L86" s="4" t="s">
        <v>37</v>
      </c>
      <c r="M86" s="8" t="s">
        <v>99</v>
      </c>
    </row>
    <row r="87" customHeight="1" spans="1:13">
      <c r="A87" s="3" t="s">
        <v>278</v>
      </c>
      <c r="B87" s="5" t="s">
        <v>279</v>
      </c>
      <c r="C87" s="3" t="s">
        <v>16</v>
      </c>
      <c r="D87" s="4" t="s">
        <v>280</v>
      </c>
      <c r="E87" s="4">
        <v>1309</v>
      </c>
      <c r="F87" s="4">
        <v>20</v>
      </c>
      <c r="G87" s="4">
        <v>0</v>
      </c>
      <c r="H87" s="4">
        <f t="shared" si="4"/>
        <v>1329</v>
      </c>
      <c r="I87" s="3">
        <v>1</v>
      </c>
      <c r="J87" s="3" t="s">
        <v>18</v>
      </c>
      <c r="K87" s="6">
        <f t="shared" si="5"/>
        <v>3721.2</v>
      </c>
      <c r="L87" s="4" t="s">
        <v>37</v>
      </c>
      <c r="M87" s="8" t="s">
        <v>99</v>
      </c>
    </row>
    <row r="88" customHeight="1" spans="1:13">
      <c r="A88" s="3" t="s">
        <v>281</v>
      </c>
      <c r="B88" s="5" t="s">
        <v>282</v>
      </c>
      <c r="C88" s="3" t="s">
        <v>16</v>
      </c>
      <c r="D88" s="4" t="s">
        <v>283</v>
      </c>
      <c r="E88" s="4">
        <v>1475</v>
      </c>
      <c r="F88" s="4">
        <v>0</v>
      </c>
      <c r="G88" s="4">
        <v>0</v>
      </c>
      <c r="H88" s="4">
        <f t="shared" si="4"/>
        <v>1475</v>
      </c>
      <c r="I88" s="3">
        <v>1</v>
      </c>
      <c r="J88" s="3" t="s">
        <v>18</v>
      </c>
      <c r="K88" s="6">
        <f t="shared" si="5"/>
        <v>4130</v>
      </c>
      <c r="L88" s="4" t="s">
        <v>51</v>
      </c>
      <c r="M88" s="8" t="s">
        <v>99</v>
      </c>
    </row>
    <row r="89" customHeight="1" spans="1:13">
      <c r="A89" s="3" t="s">
        <v>284</v>
      </c>
      <c r="B89" s="5" t="s">
        <v>285</v>
      </c>
      <c r="C89" s="3" t="s">
        <v>16</v>
      </c>
      <c r="D89" s="4" t="s">
        <v>286</v>
      </c>
      <c r="E89" s="4">
        <v>1274</v>
      </c>
      <c r="F89" s="4">
        <v>0</v>
      </c>
      <c r="G89" s="4">
        <v>0</v>
      </c>
      <c r="H89" s="4">
        <f t="shared" si="4"/>
        <v>1274</v>
      </c>
      <c r="I89" s="3">
        <v>1</v>
      </c>
      <c r="J89" s="3" t="s">
        <v>18</v>
      </c>
      <c r="K89" s="6">
        <f t="shared" si="5"/>
        <v>3567.2</v>
      </c>
      <c r="L89" s="4" t="s">
        <v>47</v>
      </c>
      <c r="M89" s="8" t="s">
        <v>99</v>
      </c>
    </row>
    <row r="90" customHeight="1" spans="1:13">
      <c r="A90" s="3" t="s">
        <v>287</v>
      </c>
      <c r="B90" s="5" t="s">
        <v>288</v>
      </c>
      <c r="C90" s="3" t="s">
        <v>16</v>
      </c>
      <c r="D90" s="4" t="s">
        <v>289</v>
      </c>
      <c r="E90" s="4">
        <v>5877</v>
      </c>
      <c r="F90" s="4">
        <v>120</v>
      </c>
      <c r="G90" s="4">
        <v>0</v>
      </c>
      <c r="H90" s="4">
        <f t="shared" si="4"/>
        <v>5997</v>
      </c>
      <c r="I90" s="3">
        <v>1</v>
      </c>
      <c r="J90" s="3" t="s">
        <v>18</v>
      </c>
      <c r="K90" s="6">
        <f t="shared" si="5"/>
        <v>16791.6</v>
      </c>
      <c r="L90" s="4" t="s">
        <v>47</v>
      </c>
      <c r="M90" s="8" t="s">
        <v>99</v>
      </c>
    </row>
    <row r="91" customHeight="1" spans="1:13">
      <c r="A91" s="3" t="s">
        <v>290</v>
      </c>
      <c r="B91" s="5" t="s">
        <v>291</v>
      </c>
      <c r="C91" s="3" t="s">
        <v>16</v>
      </c>
      <c r="D91" s="4" t="s">
        <v>292</v>
      </c>
      <c r="E91" s="4">
        <v>5273</v>
      </c>
      <c r="F91" s="4">
        <v>0</v>
      </c>
      <c r="G91" s="4">
        <v>0</v>
      </c>
      <c r="H91" s="4">
        <f t="shared" si="4"/>
        <v>5273</v>
      </c>
      <c r="I91" s="3">
        <v>1</v>
      </c>
      <c r="J91" s="3" t="s">
        <v>18</v>
      </c>
      <c r="K91" s="6">
        <f t="shared" si="5"/>
        <v>14764.4</v>
      </c>
      <c r="L91" s="4" t="s">
        <v>47</v>
      </c>
      <c r="M91" s="8" t="s">
        <v>99</v>
      </c>
    </row>
    <row r="92" customHeight="1" spans="1:13">
      <c r="A92" s="3" t="s">
        <v>293</v>
      </c>
      <c r="B92" s="5" t="s">
        <v>294</v>
      </c>
      <c r="C92" s="3" t="s">
        <v>16</v>
      </c>
      <c r="D92" s="4" t="s">
        <v>295</v>
      </c>
      <c r="E92" s="4">
        <v>4809</v>
      </c>
      <c r="F92" s="4">
        <v>184</v>
      </c>
      <c r="G92" s="4">
        <v>0</v>
      </c>
      <c r="H92" s="4">
        <f t="shared" si="4"/>
        <v>4993</v>
      </c>
      <c r="I92" s="3">
        <v>1</v>
      </c>
      <c r="J92" s="3" t="s">
        <v>18</v>
      </c>
      <c r="K92" s="6">
        <f t="shared" si="5"/>
        <v>13980.4</v>
      </c>
      <c r="L92" s="4" t="s">
        <v>47</v>
      </c>
      <c r="M92" s="8" t="s">
        <v>99</v>
      </c>
    </row>
    <row r="93" customHeight="1" spans="1:13">
      <c r="A93" s="3" t="s">
        <v>296</v>
      </c>
      <c r="B93" s="5" t="s">
        <v>297</v>
      </c>
      <c r="C93" s="3" t="s">
        <v>16</v>
      </c>
      <c r="D93" s="4" t="s">
        <v>298</v>
      </c>
      <c r="E93" s="4">
        <v>2273</v>
      </c>
      <c r="F93" s="4">
        <v>0</v>
      </c>
      <c r="G93" s="4">
        <v>0</v>
      </c>
      <c r="H93" s="4">
        <f t="shared" si="4"/>
        <v>2273</v>
      </c>
      <c r="I93" s="3">
        <v>1</v>
      </c>
      <c r="J93" s="3" t="s">
        <v>18</v>
      </c>
      <c r="K93" s="6">
        <f t="shared" si="5"/>
        <v>6364.4</v>
      </c>
      <c r="L93" s="4" t="s">
        <v>47</v>
      </c>
      <c r="M93" s="8" t="s">
        <v>99</v>
      </c>
    </row>
    <row r="94" customHeight="1" spans="1:13">
      <c r="A94" s="3" t="s">
        <v>299</v>
      </c>
      <c r="B94" s="5" t="s">
        <v>300</v>
      </c>
      <c r="C94" s="3" t="s">
        <v>16</v>
      </c>
      <c r="D94" s="4" t="s">
        <v>301</v>
      </c>
      <c r="E94" s="4">
        <v>13006</v>
      </c>
      <c r="F94" s="4">
        <v>823</v>
      </c>
      <c r="G94" s="4">
        <v>0</v>
      </c>
      <c r="H94" s="4">
        <f t="shared" si="4"/>
        <v>13829</v>
      </c>
      <c r="I94" s="3">
        <v>1</v>
      </c>
      <c r="J94" s="3" t="s">
        <v>18</v>
      </c>
      <c r="K94" s="6">
        <f t="shared" si="5"/>
        <v>38721.2</v>
      </c>
      <c r="L94" s="4" t="s">
        <v>47</v>
      </c>
      <c r="M94" s="8" t="s">
        <v>99</v>
      </c>
    </row>
    <row r="95" customHeight="1" spans="1:13">
      <c r="A95" s="3" t="s">
        <v>302</v>
      </c>
      <c r="B95" s="5" t="s">
        <v>303</v>
      </c>
      <c r="C95" s="3" t="s">
        <v>16</v>
      </c>
      <c r="D95" s="4" t="s">
        <v>304</v>
      </c>
      <c r="E95" s="4">
        <v>2042</v>
      </c>
      <c r="F95" s="4">
        <v>35</v>
      </c>
      <c r="G95" s="4">
        <v>0</v>
      </c>
      <c r="H95" s="4">
        <f t="shared" si="4"/>
        <v>2077</v>
      </c>
      <c r="I95" s="3">
        <v>1</v>
      </c>
      <c r="J95" s="3" t="s">
        <v>18</v>
      </c>
      <c r="K95" s="6">
        <f t="shared" si="5"/>
        <v>5815.6</v>
      </c>
      <c r="L95" s="4" t="s">
        <v>37</v>
      </c>
      <c r="M95" s="8" t="s">
        <v>99</v>
      </c>
    </row>
    <row r="96" customHeight="1" spans="1:13">
      <c r="A96" s="3" t="s">
        <v>305</v>
      </c>
      <c r="B96" s="5" t="s">
        <v>306</v>
      </c>
      <c r="C96" s="3" t="s">
        <v>16</v>
      </c>
      <c r="D96" s="4" t="s">
        <v>307</v>
      </c>
      <c r="E96" s="4">
        <v>3885</v>
      </c>
      <c r="F96" s="4">
        <v>0</v>
      </c>
      <c r="G96" s="4">
        <v>0</v>
      </c>
      <c r="H96" s="4">
        <f t="shared" si="4"/>
        <v>3885</v>
      </c>
      <c r="I96" s="3">
        <v>1</v>
      </c>
      <c r="J96" s="3" t="s">
        <v>18</v>
      </c>
      <c r="K96" s="6">
        <f t="shared" si="5"/>
        <v>10878</v>
      </c>
      <c r="L96" s="4" t="s">
        <v>24</v>
      </c>
      <c r="M96" s="8" t="s">
        <v>99</v>
      </c>
    </row>
    <row r="97" customHeight="1" spans="1:13">
      <c r="A97" s="3" t="s">
        <v>308</v>
      </c>
      <c r="B97" s="5" t="s">
        <v>309</v>
      </c>
      <c r="C97" s="3" t="s">
        <v>16</v>
      </c>
      <c r="D97" s="4" t="s">
        <v>310</v>
      </c>
      <c r="E97" s="4">
        <v>9716</v>
      </c>
      <c r="F97" s="4">
        <v>0</v>
      </c>
      <c r="G97" s="4">
        <v>0</v>
      </c>
      <c r="H97" s="4">
        <f t="shared" si="4"/>
        <v>9716</v>
      </c>
      <c r="I97" s="3">
        <v>1</v>
      </c>
      <c r="J97" s="3" t="s">
        <v>18</v>
      </c>
      <c r="K97" s="6">
        <f t="shared" si="5"/>
        <v>27204.8</v>
      </c>
      <c r="L97" s="4" t="s">
        <v>24</v>
      </c>
      <c r="M97" s="8" t="s">
        <v>99</v>
      </c>
    </row>
    <row r="98" customHeight="1" spans="1:13">
      <c r="A98" s="3" t="s">
        <v>311</v>
      </c>
      <c r="B98" s="5" t="s">
        <v>312</v>
      </c>
      <c r="C98" s="3" t="s">
        <v>16</v>
      </c>
      <c r="D98" s="4" t="s">
        <v>313</v>
      </c>
      <c r="E98" s="4">
        <v>0</v>
      </c>
      <c r="F98" s="4">
        <v>0</v>
      </c>
      <c r="G98" s="10">
        <v>6000</v>
      </c>
      <c r="H98" s="4">
        <f>E98+F98+G98</f>
        <v>6000</v>
      </c>
      <c r="I98" s="3">
        <v>1</v>
      </c>
      <c r="J98" s="3" t="s">
        <v>18</v>
      </c>
      <c r="K98" s="6">
        <f t="shared" si="5"/>
        <v>16800</v>
      </c>
      <c r="L98" s="4" t="s">
        <v>62</v>
      </c>
      <c r="M98" s="8" t="s">
        <v>314</v>
      </c>
    </row>
    <row r="99" customHeight="1" spans="1:13">
      <c r="A99" s="3" t="s">
        <v>315</v>
      </c>
      <c r="B99" s="5" t="s">
        <v>316</v>
      </c>
      <c r="C99" s="3" t="s">
        <v>16</v>
      </c>
      <c r="D99" s="4" t="s">
        <v>317</v>
      </c>
      <c r="E99" s="4">
        <v>0</v>
      </c>
      <c r="F99" s="4">
        <v>0</v>
      </c>
      <c r="G99" s="11">
        <v>5700</v>
      </c>
      <c r="H99" s="4">
        <f>E99+F99+G99</f>
        <v>5700</v>
      </c>
      <c r="I99" s="3">
        <v>1</v>
      </c>
      <c r="J99" s="3" t="s">
        <v>18</v>
      </c>
      <c r="K99" s="6">
        <f t="shared" si="5"/>
        <v>15960</v>
      </c>
      <c r="L99" s="4" t="s">
        <v>51</v>
      </c>
      <c r="M99" s="8" t="s">
        <v>314</v>
      </c>
    </row>
    <row r="100" customHeight="1" spans="1:13">
      <c r="A100" s="3" t="s">
        <v>318</v>
      </c>
      <c r="B100" s="5" t="s">
        <v>319</v>
      </c>
      <c r="C100" s="3" t="s">
        <v>16</v>
      </c>
      <c r="D100" s="4" t="s">
        <v>320</v>
      </c>
      <c r="E100" s="4">
        <v>0</v>
      </c>
      <c r="F100" s="4">
        <v>0</v>
      </c>
      <c r="G100" s="10">
        <v>6000</v>
      </c>
      <c r="H100" s="4">
        <f>E100+F100+G100</f>
        <v>6000</v>
      </c>
      <c r="I100" s="3">
        <v>1</v>
      </c>
      <c r="J100" s="3" t="s">
        <v>18</v>
      </c>
      <c r="K100" s="6">
        <f>H100*I100*J100</f>
        <v>16800</v>
      </c>
      <c r="L100" s="4" t="s">
        <v>62</v>
      </c>
      <c r="M100" s="8" t="s">
        <v>314</v>
      </c>
    </row>
    <row r="101" customHeight="1" spans="1:13">
      <c r="A101" s="3" t="s">
        <v>321</v>
      </c>
      <c r="B101" s="5" t="s">
        <v>322</v>
      </c>
      <c r="C101" s="3" t="s">
        <v>16</v>
      </c>
      <c r="D101" s="4" t="s">
        <v>323</v>
      </c>
      <c r="E101" s="4">
        <v>0</v>
      </c>
      <c r="F101" s="4">
        <v>0</v>
      </c>
      <c r="G101" s="11">
        <v>2400</v>
      </c>
      <c r="H101" s="4">
        <f>E101+F101+G101</f>
        <v>2400</v>
      </c>
      <c r="I101" s="3">
        <v>1</v>
      </c>
      <c r="J101" s="3" t="s">
        <v>18</v>
      </c>
      <c r="K101" s="6">
        <f>H101*I101*J101</f>
        <v>6720</v>
      </c>
      <c r="L101" s="4" t="s">
        <v>37</v>
      </c>
      <c r="M101" s="8" t="s">
        <v>314</v>
      </c>
    </row>
    <row r="102" customHeight="1" spans="1:13">
      <c r="A102" s="3" t="s">
        <v>324</v>
      </c>
      <c r="B102" s="5" t="s">
        <v>325</v>
      </c>
      <c r="C102" s="3" t="s">
        <v>16</v>
      </c>
      <c r="D102" s="4" t="s">
        <v>326</v>
      </c>
      <c r="E102" s="4">
        <v>0</v>
      </c>
      <c r="F102" s="4">
        <v>0</v>
      </c>
      <c r="G102" s="11">
        <v>600</v>
      </c>
      <c r="H102" s="4">
        <f>E102+F102+G102</f>
        <v>600</v>
      </c>
      <c r="I102" s="3">
        <v>1</v>
      </c>
      <c r="J102" s="3" t="s">
        <v>18</v>
      </c>
      <c r="K102" s="6">
        <f>H102*I102*J102</f>
        <v>1680</v>
      </c>
      <c r="L102" s="4" t="s">
        <v>37</v>
      </c>
      <c r="M102" s="8" t="s">
        <v>314</v>
      </c>
    </row>
    <row r="103" customHeight="1" spans="1:13">
      <c r="A103" s="3" t="s">
        <v>327</v>
      </c>
      <c r="B103" s="5" t="s">
        <v>328</v>
      </c>
      <c r="C103" s="3" t="s">
        <v>16</v>
      </c>
      <c r="D103" s="4" t="s">
        <v>329</v>
      </c>
      <c r="E103" s="4">
        <v>0</v>
      </c>
      <c r="F103" s="4">
        <v>0</v>
      </c>
      <c r="G103" s="11">
        <v>1200</v>
      </c>
      <c r="H103" s="4">
        <f>E103+F103+G103</f>
        <v>1200</v>
      </c>
      <c r="I103" s="3">
        <v>1</v>
      </c>
      <c r="J103" s="3" t="s">
        <v>18</v>
      </c>
      <c r="K103" s="6">
        <f>H103*I103*J103</f>
        <v>3360</v>
      </c>
      <c r="L103" s="4" t="s">
        <v>19</v>
      </c>
      <c r="M103" s="8" t="s">
        <v>314</v>
      </c>
    </row>
    <row r="104" customFormat="1" customHeight="1" spans="1:13">
      <c r="A104" s="12" t="s">
        <v>330</v>
      </c>
      <c r="B104" s="13"/>
      <c r="C104" s="14"/>
      <c r="D104" s="14"/>
      <c r="E104" s="15">
        <f>SUM(E3:E103)</f>
        <v>276374</v>
      </c>
      <c r="F104" s="15">
        <f>SUM(F3:F103)</f>
        <v>6101</v>
      </c>
      <c r="G104" s="15">
        <f>SUM(G3:G103)</f>
        <v>21900</v>
      </c>
      <c r="H104" s="15">
        <f>SUM(H3:H103)</f>
        <v>304375</v>
      </c>
      <c r="I104" s="16"/>
      <c r="J104" s="16"/>
      <c r="K104" s="17">
        <f>SUM(K3:K103)</f>
        <v>852250</v>
      </c>
      <c r="L104" s="16"/>
      <c r="M104" s="16"/>
    </row>
  </sheetData>
  <sortState ref="A3:M103">
    <sortCondition ref="M3"/>
  </sortState>
  <mergeCells count="2">
    <mergeCell ref="A1:M1"/>
    <mergeCell ref="A104:C104"/>
  </mergeCells>
  <conditionalFormatting sqref="B2:B103">
    <cfRule type="duplicateValues" dxfId="0" priority="1"/>
  </conditionalFormatting>
  <pageMargins left="0.751388888888889" right="0.751388888888889" top="1" bottom="1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86198</dc:creator>
  <cp:lastModifiedBy>Administrator</cp:lastModifiedBy>
  <dcterms:created xsi:type="dcterms:W3CDTF">2023-12-14T00:43:00Z</dcterms:created>
  <dcterms:modified xsi:type="dcterms:W3CDTF">2024-12-10T06:38:34Z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7F1A529AAED04AD1A4C7857555061B54_13</vt:lpwstr>
  </property>
  <property fmtid="{D5CDD505-2E9C-101B-9397-08002B2CF9AE}" pid="3" name="KSOProductBuildVer">
    <vt:lpwstr>2052-12.1.0.19302</vt:lpwstr>
  </property>
</Properties>
</file>